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463AF5C3-3455-4D84-BB29-1FF8ED87E64E}" xr6:coauthVersionLast="37" xr6:coauthVersionMax="37" xr10:uidLastSave="{00000000-0000-0000-0000-000000000000}"/>
  <bookViews>
    <workbookView xWindow="0" yWindow="0" windowWidth="28800" windowHeight="9975" xr2:uid="{DEFF879B-F875-4269-A498-9689F38B7C3F}"/>
  </bookViews>
  <sheets>
    <sheet name="9-10 классы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2" i="1" l="1"/>
  <c r="M122" i="1"/>
  <c r="L122" i="1"/>
  <c r="O121" i="1"/>
  <c r="M121" i="1"/>
  <c r="L121" i="1"/>
  <c r="O120" i="1"/>
  <c r="M120" i="1"/>
  <c r="L120" i="1"/>
  <c r="O119" i="1"/>
  <c r="M119" i="1"/>
  <c r="L119" i="1"/>
  <c r="O118" i="1"/>
  <c r="M118" i="1"/>
  <c r="L118" i="1"/>
  <c r="O117" i="1"/>
  <c r="M117" i="1"/>
  <c r="L117" i="1"/>
  <c r="N117" i="1" s="1"/>
  <c r="O116" i="1"/>
  <c r="M116" i="1"/>
  <c r="L116" i="1"/>
  <c r="O115" i="1"/>
  <c r="M115" i="1"/>
  <c r="L115" i="1"/>
  <c r="O114" i="1"/>
  <c r="M114" i="1"/>
  <c r="N114" i="1" s="1"/>
  <c r="L114" i="1"/>
  <c r="O113" i="1"/>
  <c r="M113" i="1"/>
  <c r="L113" i="1"/>
  <c r="N113" i="1" s="1"/>
  <c r="O112" i="1"/>
  <c r="M112" i="1"/>
  <c r="L112" i="1"/>
  <c r="O111" i="1"/>
  <c r="M111" i="1"/>
  <c r="L111" i="1"/>
  <c r="O110" i="1"/>
  <c r="M110" i="1"/>
  <c r="L110" i="1"/>
  <c r="O109" i="1"/>
  <c r="M109" i="1"/>
  <c r="L109" i="1"/>
  <c r="O108" i="1"/>
  <c r="M108" i="1"/>
  <c r="L108" i="1"/>
  <c r="O107" i="1"/>
  <c r="M107" i="1"/>
  <c r="L107" i="1"/>
  <c r="N107" i="1" s="1"/>
  <c r="O106" i="1"/>
  <c r="M106" i="1"/>
  <c r="L106" i="1"/>
  <c r="O105" i="1"/>
  <c r="M105" i="1"/>
  <c r="L105" i="1"/>
  <c r="N105" i="1" s="1"/>
  <c r="O104" i="1"/>
  <c r="M104" i="1"/>
  <c r="L104" i="1"/>
  <c r="O103" i="1"/>
  <c r="M103" i="1"/>
  <c r="L103" i="1"/>
  <c r="O102" i="1"/>
  <c r="M102" i="1"/>
  <c r="L102" i="1"/>
  <c r="O101" i="1"/>
  <c r="M101" i="1"/>
  <c r="L101" i="1"/>
  <c r="N101" i="1" s="1"/>
  <c r="O100" i="1"/>
  <c r="M100" i="1"/>
  <c r="L100" i="1"/>
  <c r="O99" i="1"/>
  <c r="M99" i="1"/>
  <c r="L99" i="1"/>
  <c r="O98" i="1"/>
  <c r="M98" i="1"/>
  <c r="N98" i="1" s="1"/>
  <c r="L98" i="1"/>
  <c r="O97" i="1"/>
  <c r="M97" i="1"/>
  <c r="L97" i="1"/>
  <c r="N97" i="1" s="1"/>
  <c r="O96" i="1"/>
  <c r="M96" i="1"/>
  <c r="L96" i="1"/>
  <c r="O95" i="1"/>
  <c r="M95" i="1"/>
  <c r="L95" i="1"/>
  <c r="N95" i="1" s="1"/>
  <c r="O94" i="1"/>
  <c r="M94" i="1"/>
  <c r="L94" i="1"/>
  <c r="O93" i="1"/>
  <c r="M93" i="1"/>
  <c r="N93" i="1" s="1"/>
  <c r="L93" i="1"/>
  <c r="O92" i="1"/>
  <c r="M92" i="1"/>
  <c r="L92" i="1"/>
  <c r="O91" i="1"/>
  <c r="M91" i="1"/>
  <c r="N91" i="1" s="1"/>
  <c r="L91" i="1"/>
  <c r="O90" i="1"/>
  <c r="M90" i="1"/>
  <c r="L90" i="1"/>
  <c r="N90" i="1" s="1"/>
  <c r="O89" i="1"/>
  <c r="M89" i="1"/>
  <c r="L89" i="1"/>
  <c r="O88" i="1"/>
  <c r="M88" i="1"/>
  <c r="L88" i="1"/>
  <c r="O87" i="1"/>
  <c r="M87" i="1"/>
  <c r="L87" i="1"/>
  <c r="O86" i="1"/>
  <c r="M86" i="1"/>
  <c r="L86" i="1"/>
  <c r="O85" i="1"/>
  <c r="M85" i="1"/>
  <c r="L85" i="1"/>
  <c r="O84" i="1"/>
  <c r="M84" i="1"/>
  <c r="L84" i="1"/>
  <c r="N84" i="1" s="1"/>
  <c r="O83" i="1"/>
  <c r="M83" i="1"/>
  <c r="L83" i="1"/>
  <c r="O82" i="1"/>
  <c r="M82" i="1"/>
  <c r="L82" i="1"/>
  <c r="O81" i="1"/>
  <c r="M81" i="1"/>
  <c r="L81" i="1"/>
  <c r="O80" i="1"/>
  <c r="M80" i="1"/>
  <c r="L80" i="1"/>
  <c r="O79" i="1"/>
  <c r="M79" i="1"/>
  <c r="L79" i="1"/>
  <c r="O78" i="1"/>
  <c r="M78" i="1"/>
  <c r="L78" i="1"/>
  <c r="O77" i="1"/>
  <c r="M77" i="1"/>
  <c r="L77" i="1"/>
  <c r="O76" i="1"/>
  <c r="M76" i="1"/>
  <c r="L76" i="1"/>
  <c r="O75" i="1"/>
  <c r="M75" i="1"/>
  <c r="L75" i="1"/>
  <c r="O74" i="1"/>
  <c r="M74" i="1"/>
  <c r="L74" i="1"/>
  <c r="O73" i="1"/>
  <c r="M73" i="1"/>
  <c r="N73" i="1" s="1"/>
  <c r="L73" i="1"/>
  <c r="O72" i="1"/>
  <c r="M72" i="1"/>
  <c r="L72" i="1"/>
  <c r="N72" i="1" s="1"/>
  <c r="O71" i="1"/>
  <c r="M71" i="1"/>
  <c r="L71" i="1"/>
  <c r="O70" i="1"/>
  <c r="M70" i="1"/>
  <c r="L70" i="1"/>
  <c r="O69" i="1"/>
  <c r="N69" i="1"/>
  <c r="M69" i="1"/>
  <c r="L69" i="1"/>
  <c r="O68" i="1"/>
  <c r="M68" i="1"/>
  <c r="L68" i="1"/>
  <c r="O67" i="1"/>
  <c r="M67" i="1"/>
  <c r="L67" i="1"/>
  <c r="O66" i="1"/>
  <c r="M66" i="1"/>
  <c r="L66" i="1"/>
  <c r="O65" i="1"/>
  <c r="M65" i="1"/>
  <c r="L65" i="1"/>
  <c r="N65" i="1" s="1"/>
  <c r="O64" i="1"/>
  <c r="N64" i="1"/>
  <c r="M64" i="1"/>
  <c r="L64" i="1"/>
  <c r="O63" i="1"/>
  <c r="M63" i="1"/>
  <c r="L63" i="1"/>
  <c r="O62" i="1"/>
  <c r="M62" i="1"/>
  <c r="L62" i="1"/>
  <c r="N62" i="1" s="1"/>
  <c r="O61" i="1"/>
  <c r="M61" i="1"/>
  <c r="L61" i="1"/>
  <c r="O60" i="1"/>
  <c r="M60" i="1"/>
  <c r="L60" i="1"/>
  <c r="N60" i="1" s="1"/>
  <c r="O59" i="1"/>
  <c r="M59" i="1"/>
  <c r="L59" i="1"/>
  <c r="O58" i="1"/>
  <c r="M58" i="1"/>
  <c r="L58" i="1"/>
  <c r="O57" i="1"/>
  <c r="M57" i="1"/>
  <c r="N57" i="1" s="1"/>
  <c r="L57" i="1"/>
  <c r="O56" i="1"/>
  <c r="M56" i="1"/>
  <c r="L56" i="1"/>
  <c r="N56" i="1" s="1"/>
  <c r="O55" i="1"/>
  <c r="M55" i="1"/>
  <c r="L55" i="1"/>
  <c r="O54" i="1"/>
  <c r="M54" i="1"/>
  <c r="L54" i="1"/>
  <c r="N54" i="1" s="1"/>
  <c r="O53" i="1"/>
  <c r="M53" i="1"/>
  <c r="L53" i="1"/>
  <c r="N53" i="1" s="1"/>
  <c r="O52" i="1"/>
  <c r="M52" i="1"/>
  <c r="L52" i="1"/>
  <c r="O51" i="1"/>
  <c r="M51" i="1"/>
  <c r="L51" i="1"/>
  <c r="O50" i="1"/>
  <c r="M50" i="1"/>
  <c r="L50" i="1"/>
  <c r="O49" i="1"/>
  <c r="M49" i="1"/>
  <c r="L49" i="1"/>
  <c r="N49" i="1" s="1"/>
  <c r="O48" i="1"/>
  <c r="M48" i="1"/>
  <c r="L48" i="1"/>
  <c r="O47" i="1"/>
  <c r="M47" i="1"/>
  <c r="L47" i="1"/>
  <c r="N47" i="1" s="1"/>
  <c r="O46" i="1"/>
  <c r="M46" i="1"/>
  <c r="N46" i="1" s="1"/>
  <c r="L46" i="1"/>
  <c r="O45" i="1"/>
  <c r="M45" i="1"/>
  <c r="L45" i="1"/>
  <c r="O44" i="1"/>
  <c r="M44" i="1"/>
  <c r="L44" i="1"/>
  <c r="O43" i="1"/>
  <c r="M43" i="1"/>
  <c r="L43" i="1"/>
  <c r="O42" i="1"/>
  <c r="M42" i="1"/>
  <c r="N42" i="1" s="1"/>
  <c r="L42" i="1"/>
  <c r="O41" i="1"/>
  <c r="M41" i="1"/>
  <c r="L41" i="1"/>
  <c r="O40" i="1"/>
  <c r="M40" i="1"/>
  <c r="L40" i="1"/>
  <c r="O39" i="1"/>
  <c r="M39" i="1"/>
  <c r="L39" i="1"/>
  <c r="O38" i="1"/>
  <c r="M38" i="1"/>
  <c r="L38" i="1"/>
  <c r="O37" i="1"/>
  <c r="M37" i="1"/>
  <c r="L37" i="1"/>
  <c r="O36" i="1"/>
  <c r="M36" i="1"/>
  <c r="L36" i="1"/>
  <c r="O35" i="1"/>
  <c r="M35" i="1"/>
  <c r="L35" i="1"/>
  <c r="N35" i="1" s="1"/>
  <c r="O34" i="1"/>
  <c r="M34" i="1"/>
  <c r="N34" i="1" s="1"/>
  <c r="L34" i="1"/>
  <c r="O33" i="1"/>
  <c r="M33" i="1"/>
  <c r="L33" i="1"/>
  <c r="O32" i="1"/>
  <c r="M32" i="1"/>
  <c r="L32" i="1"/>
  <c r="O31" i="1"/>
  <c r="M31" i="1"/>
  <c r="L31" i="1"/>
  <c r="O30" i="1"/>
  <c r="M30" i="1"/>
  <c r="N30" i="1" s="1"/>
  <c r="L30" i="1"/>
  <c r="O29" i="1"/>
  <c r="M29" i="1"/>
  <c r="L29" i="1"/>
  <c r="O28" i="1"/>
  <c r="M28" i="1"/>
  <c r="N28" i="1" s="1"/>
  <c r="L28" i="1"/>
  <c r="O27" i="1"/>
  <c r="M27" i="1"/>
  <c r="L27" i="1"/>
  <c r="N27" i="1" s="1"/>
  <c r="O26" i="1"/>
  <c r="M26" i="1"/>
  <c r="L26" i="1"/>
  <c r="O25" i="1"/>
  <c r="M25" i="1"/>
  <c r="L25" i="1"/>
  <c r="N25" i="1" s="1"/>
  <c r="O24" i="1"/>
  <c r="M24" i="1"/>
  <c r="L24" i="1"/>
  <c r="O23" i="1"/>
  <c r="M23" i="1"/>
  <c r="L23" i="1"/>
  <c r="O22" i="1"/>
  <c r="M22" i="1"/>
  <c r="L22" i="1"/>
  <c r="O21" i="1"/>
  <c r="M21" i="1"/>
  <c r="L21" i="1"/>
  <c r="N21" i="1" s="1"/>
  <c r="O20" i="1"/>
  <c r="M20" i="1"/>
  <c r="L20" i="1"/>
  <c r="O19" i="1"/>
  <c r="M19" i="1"/>
  <c r="N19" i="1" s="1"/>
  <c r="L19" i="1"/>
  <c r="O18" i="1"/>
  <c r="M18" i="1"/>
  <c r="L18" i="1"/>
  <c r="O17" i="1"/>
  <c r="M17" i="1"/>
  <c r="L17" i="1"/>
  <c r="N17" i="1" s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N5" i="1" s="1"/>
  <c r="N26" i="1" l="1"/>
  <c r="N50" i="1"/>
  <c r="N59" i="1"/>
  <c r="N70" i="1"/>
  <c r="N89" i="1"/>
  <c r="N94" i="1"/>
  <c r="N102" i="1"/>
  <c r="N106" i="1"/>
  <c r="N118" i="1"/>
  <c r="N119" i="1"/>
  <c r="N121" i="1"/>
  <c r="N11" i="1"/>
  <c r="N15" i="1"/>
  <c r="N24" i="1"/>
  <c r="N32" i="1"/>
  <c r="N37" i="1"/>
  <c r="N44" i="1"/>
  <c r="N45" i="1"/>
  <c r="N48" i="1"/>
  <c r="N71" i="1"/>
  <c r="N79" i="1"/>
  <c r="N83" i="1"/>
  <c r="N88" i="1"/>
  <c r="N96" i="1"/>
  <c r="N109" i="1"/>
  <c r="N12" i="1"/>
  <c r="N16" i="1"/>
  <c r="N61" i="1"/>
  <c r="N66" i="1"/>
  <c r="N122" i="1"/>
  <c r="N7" i="1"/>
  <c r="N14" i="1"/>
  <c r="N18" i="1"/>
  <c r="N29" i="1"/>
  <c r="N33" i="1"/>
  <c r="N41" i="1"/>
  <c r="N52" i="1"/>
  <c r="N63" i="1"/>
  <c r="N68" i="1"/>
  <c r="N92" i="1"/>
  <c r="N99" i="1"/>
  <c r="N110" i="1"/>
  <c r="N115" i="1"/>
  <c r="N74" i="1"/>
  <c r="N78" i="1"/>
  <c r="N82" i="1"/>
  <c r="N85" i="1"/>
  <c r="N100" i="1"/>
  <c r="N108" i="1"/>
  <c r="N116" i="1"/>
  <c r="N6" i="1"/>
  <c r="N8" i="1"/>
  <c r="N9" i="1"/>
  <c r="N22" i="1"/>
  <c r="N36" i="1"/>
  <c r="N38" i="1"/>
  <c r="N39" i="1"/>
  <c r="N55" i="1"/>
  <c r="N75" i="1"/>
  <c r="N76" i="1"/>
  <c r="N87" i="1"/>
  <c r="N103" i="1"/>
  <c r="N111" i="1"/>
  <c r="N20" i="1"/>
  <c r="N10" i="1"/>
  <c r="N13" i="1"/>
  <c r="N23" i="1"/>
  <c r="N31" i="1"/>
  <c r="N40" i="1"/>
  <c r="N43" i="1"/>
  <c r="N51" i="1"/>
  <c r="N58" i="1"/>
  <c r="N67" i="1"/>
  <c r="N77" i="1"/>
  <c r="N81" i="1"/>
  <c r="N104" i="1"/>
  <c r="N112" i="1"/>
  <c r="N120" i="1"/>
  <c r="N80" i="1"/>
  <c r="N86" i="1"/>
</calcChain>
</file>

<file path=xl/sharedStrings.xml><?xml version="1.0" encoding="utf-8"?>
<sst xmlns="http://schemas.openxmlformats.org/spreadsheetml/2006/main" count="729" uniqueCount="405">
  <si>
    <t>Результат оценивания олимпиадных заданий регионального этапа ВсОШ по английскому языку в 2023/24 уч году (9-11 классы)</t>
  </si>
  <si>
    <t>ИТОГО</t>
  </si>
  <si>
    <t>сумма баллов</t>
  </si>
  <si>
    <t>итоговый балл</t>
  </si>
  <si>
    <t>статус</t>
  </si>
  <si>
    <t>№ п/п</t>
  </si>
  <si>
    <t>код участника</t>
  </si>
  <si>
    <t>письменный тур</t>
  </si>
  <si>
    <t>устный тур</t>
  </si>
  <si>
    <t>аудирование и чтение</t>
  </si>
  <si>
    <t>лексико-грамматический тест и задания на социокультурную компетенцию</t>
  </si>
  <si>
    <t>письмо</t>
  </si>
  <si>
    <t>максимально возможный балл</t>
  </si>
  <si>
    <t>English_13592</t>
  </si>
  <si>
    <t>победитель</t>
  </si>
  <si>
    <t>English_108750</t>
  </si>
  <si>
    <t>Фамилия</t>
  </si>
  <si>
    <t>Имя</t>
  </si>
  <si>
    <t>Отчество</t>
  </si>
  <si>
    <t>English_56914</t>
  </si>
  <si>
    <t>призер</t>
  </si>
  <si>
    <t>English_108258</t>
  </si>
  <si>
    <t>Алёна</t>
  </si>
  <si>
    <t>Андреевна</t>
  </si>
  <si>
    <t>English_50748</t>
  </si>
  <si>
    <t>English_91845</t>
  </si>
  <si>
    <t>Ольга</t>
  </si>
  <si>
    <t>Денисовна</t>
  </si>
  <si>
    <t>English_53744</t>
  </si>
  <si>
    <t>English_30636</t>
  </si>
  <si>
    <t>Власенко</t>
  </si>
  <si>
    <t>Виктория</t>
  </si>
  <si>
    <t>Александровна</t>
  </si>
  <si>
    <t>Слюдянский район</t>
  </si>
  <si>
    <t>English_29338</t>
  </si>
  <si>
    <t>English_14036</t>
  </si>
  <si>
    <t>Нечунаева</t>
  </si>
  <si>
    <t>Дарья</t>
  </si>
  <si>
    <t>Ивановна</t>
  </si>
  <si>
    <t>English_28063</t>
  </si>
  <si>
    <t>English_95149</t>
  </si>
  <si>
    <t>Кузнецова</t>
  </si>
  <si>
    <t>Алина</t>
  </si>
  <si>
    <t>Киренский район</t>
  </si>
  <si>
    <t>English_2553</t>
  </si>
  <si>
    <t>English_62446</t>
  </si>
  <si>
    <t>Бузинаева</t>
  </si>
  <si>
    <t>Татьяна</t>
  </si>
  <si>
    <t>Викторовна</t>
  </si>
  <si>
    <t>Баяндаевский район</t>
  </si>
  <si>
    <t>English_31201</t>
  </si>
  <si>
    <t>English_10011</t>
  </si>
  <si>
    <t>Дёмин</t>
  </si>
  <si>
    <t>Кирилл</t>
  </si>
  <si>
    <t>Алексеевич</t>
  </si>
  <si>
    <t>English_2670</t>
  </si>
  <si>
    <t>English_73818</t>
  </si>
  <si>
    <t>Жарков</t>
  </si>
  <si>
    <t>Павел</t>
  </si>
  <si>
    <t>Эдуардович</t>
  </si>
  <si>
    <t>город Ангарск</t>
  </si>
  <si>
    <t>English_1573</t>
  </si>
  <si>
    <t>English_66755</t>
  </si>
  <si>
    <t>Холбоева</t>
  </si>
  <si>
    <t>Александра</t>
  </si>
  <si>
    <t>Город Иркутск</t>
  </si>
  <si>
    <t>English_2676</t>
  </si>
  <si>
    <t>Помогаев</t>
  </si>
  <si>
    <t>Сергеевич</t>
  </si>
  <si>
    <t>Город Черемхово</t>
  </si>
  <si>
    <t>English_2665</t>
  </si>
  <si>
    <t>English_21764</t>
  </si>
  <si>
    <t>Карандин</t>
  </si>
  <si>
    <t>Илья</t>
  </si>
  <si>
    <t>Андреевич</t>
  </si>
  <si>
    <t>Город Усолье-Сибирское</t>
  </si>
  <si>
    <t>English_9707</t>
  </si>
  <si>
    <t>Платонова</t>
  </si>
  <si>
    <t>Варвара</t>
  </si>
  <si>
    <t>Олеговна</t>
  </si>
  <si>
    <t>Город Бодайбо и район</t>
  </si>
  <si>
    <t>English_2329</t>
  </si>
  <si>
    <t>English_44477</t>
  </si>
  <si>
    <t>Горкунова</t>
  </si>
  <si>
    <t>Юлия</t>
  </si>
  <si>
    <t>Витальевна</t>
  </si>
  <si>
    <t>Город Усть-Илимск</t>
  </si>
  <si>
    <t>English_2324</t>
  </si>
  <si>
    <t>English_57060</t>
  </si>
  <si>
    <t>Сташко</t>
  </si>
  <si>
    <t>Алёна-ирина</t>
  </si>
  <si>
    <t>English_1609</t>
  </si>
  <si>
    <t>English_60192</t>
  </si>
  <si>
    <t>Александрович</t>
  </si>
  <si>
    <t>Город Братск</t>
  </si>
  <si>
    <t>English_36496</t>
  </si>
  <si>
    <t>English_19354</t>
  </si>
  <si>
    <t>Рыбкина</t>
  </si>
  <si>
    <t>Светлана</t>
  </si>
  <si>
    <t>English_70846</t>
  </si>
  <si>
    <t>English_21847</t>
  </si>
  <si>
    <t>Филатов</t>
  </si>
  <si>
    <t>Данил</t>
  </si>
  <si>
    <t>Город Саянск</t>
  </si>
  <si>
    <t>English_72646</t>
  </si>
  <si>
    <t>English_80173</t>
  </si>
  <si>
    <t>Кокорина</t>
  </si>
  <si>
    <t>Василиса</t>
  </si>
  <si>
    <t>Владимировна</t>
  </si>
  <si>
    <t>English_44843</t>
  </si>
  <si>
    <t>English_19265</t>
  </si>
  <si>
    <t>English_52079</t>
  </si>
  <si>
    <t>Шевченко</t>
  </si>
  <si>
    <t>Никита</t>
  </si>
  <si>
    <t>Витальевич</t>
  </si>
  <si>
    <t>English_36244</t>
  </si>
  <si>
    <t>English_96709</t>
  </si>
  <si>
    <t>Белоус</t>
  </si>
  <si>
    <t>Антон</t>
  </si>
  <si>
    <t>Антонович</t>
  </si>
  <si>
    <t>English_69621</t>
  </si>
  <si>
    <t>English_17790</t>
  </si>
  <si>
    <t>Старцев</t>
  </si>
  <si>
    <t>Евгений</t>
  </si>
  <si>
    <t>Максимович</t>
  </si>
  <si>
    <t>English_111185</t>
  </si>
  <si>
    <t>English_2805</t>
  </si>
  <si>
    <t>Бельгаева</t>
  </si>
  <si>
    <t>Марина</t>
  </si>
  <si>
    <t>Мантыковна</t>
  </si>
  <si>
    <t>Усть-Удинский район</t>
  </si>
  <si>
    <t>English_12018</t>
  </si>
  <si>
    <t>English_23917</t>
  </si>
  <si>
    <t>Ху</t>
  </si>
  <si>
    <t>Вероника</t>
  </si>
  <si>
    <t>English_84214</t>
  </si>
  <si>
    <t>English_1764</t>
  </si>
  <si>
    <t>Иванова</t>
  </si>
  <si>
    <t>Михайловна</t>
  </si>
  <si>
    <t>Нижнеудинский район</t>
  </si>
  <si>
    <t>English_2608</t>
  </si>
  <si>
    <t>English_34872</t>
  </si>
  <si>
    <t>Шелкеева</t>
  </si>
  <si>
    <t>English_1635</t>
  </si>
  <si>
    <t>English_30204</t>
  </si>
  <si>
    <t>Брыкина</t>
  </si>
  <si>
    <t>Екатерина</t>
  </si>
  <si>
    <t>Максимовна</t>
  </si>
  <si>
    <t>English_30083</t>
  </si>
  <si>
    <t>English_1856</t>
  </si>
  <si>
    <t>English_80166</t>
  </si>
  <si>
    <t>English_80786</t>
  </si>
  <si>
    <t>Головунина</t>
  </si>
  <si>
    <t>София</t>
  </si>
  <si>
    <t>участник</t>
  </si>
  <si>
    <t>English_22999</t>
  </si>
  <si>
    <t>Дюбенко</t>
  </si>
  <si>
    <t>Семён</t>
  </si>
  <si>
    <t>Вячеславович</t>
  </si>
  <si>
    <t>Шелеховский район</t>
  </si>
  <si>
    <t>English_2306</t>
  </si>
  <si>
    <t>English_13218</t>
  </si>
  <si>
    <t>Макеева</t>
  </si>
  <si>
    <t>Елизавета</t>
  </si>
  <si>
    <t>English_33702</t>
  </si>
  <si>
    <t>English_113215</t>
  </si>
  <si>
    <t>Шестопалова</t>
  </si>
  <si>
    <t>Кира</t>
  </si>
  <si>
    <t>English_80820</t>
  </si>
  <si>
    <t>Добрынин</t>
  </si>
  <si>
    <t>English_106161</t>
  </si>
  <si>
    <t>Казакова</t>
  </si>
  <si>
    <t>Петровна</t>
  </si>
  <si>
    <t>Иркутский район</t>
  </si>
  <si>
    <t>English_37343</t>
  </si>
  <si>
    <t>English_85369</t>
  </si>
  <si>
    <t>Петров</t>
  </si>
  <si>
    <t>Роман</t>
  </si>
  <si>
    <t>Ярославович</t>
  </si>
  <si>
    <t>Чунский район</t>
  </si>
  <si>
    <t>English_58315</t>
  </si>
  <si>
    <t>English_83725</t>
  </si>
  <si>
    <t>Ромашко</t>
  </si>
  <si>
    <t>Олег</t>
  </si>
  <si>
    <t>Даниилович</t>
  </si>
  <si>
    <t>English_85178</t>
  </si>
  <si>
    <t>English_86108</t>
  </si>
  <si>
    <t>Репинский</t>
  </si>
  <si>
    <t>Вячеслав</t>
  </si>
  <si>
    <t>Евгеньевич</t>
  </si>
  <si>
    <t>English_65049</t>
  </si>
  <si>
    <t>Муравьёва</t>
  </si>
  <si>
    <t>Кристина</t>
  </si>
  <si>
    <t>English_108362</t>
  </si>
  <si>
    <t>Сандык</t>
  </si>
  <si>
    <t>English_78679</t>
  </si>
  <si>
    <t>Сеньчик</t>
  </si>
  <si>
    <t>English_9650</t>
  </si>
  <si>
    <t>Шишков</t>
  </si>
  <si>
    <t>Артëм</t>
  </si>
  <si>
    <t>English_20675</t>
  </si>
  <si>
    <t>English_34961</t>
  </si>
  <si>
    <t>Лизин</t>
  </si>
  <si>
    <t>English_45093</t>
  </si>
  <si>
    <t>English_38827</t>
  </si>
  <si>
    <t>Казанцев</t>
  </si>
  <si>
    <t>Иван</t>
  </si>
  <si>
    <t>English_85261</t>
  </si>
  <si>
    <t>Беляков</t>
  </si>
  <si>
    <t>Андрей</t>
  </si>
  <si>
    <t>Олегович</t>
  </si>
  <si>
    <t>English_41345</t>
  </si>
  <si>
    <t>Козлова</t>
  </si>
  <si>
    <t>Анастасия</t>
  </si>
  <si>
    <t>Сергеевна</t>
  </si>
  <si>
    <t>Милочкина</t>
  </si>
  <si>
    <t>Ирина</t>
  </si>
  <si>
    <t>Евгеньевна</t>
  </si>
  <si>
    <t>Миронова</t>
  </si>
  <si>
    <t>Тимофеевна</t>
  </si>
  <si>
    <t>English_83961</t>
  </si>
  <si>
    <t>Желтенко</t>
  </si>
  <si>
    <t>English_113601</t>
  </si>
  <si>
    <t>English_84009</t>
  </si>
  <si>
    <t>Митлярова</t>
  </si>
  <si>
    <t>Софья</t>
  </si>
  <si>
    <t>Валерьевна</t>
  </si>
  <si>
    <t>English_96727</t>
  </si>
  <si>
    <t>Соскинов</t>
  </si>
  <si>
    <t>Юрий</t>
  </si>
  <si>
    <t>Осинский район</t>
  </si>
  <si>
    <t>English_37579</t>
  </si>
  <si>
    <t>Алексеевна</t>
  </si>
  <si>
    <t>English_14514</t>
  </si>
  <si>
    <t>English_44965</t>
  </si>
  <si>
    <t>Владислав</t>
  </si>
  <si>
    <t>Иванович</t>
  </si>
  <si>
    <t>Казачинско-Ленский район</t>
  </si>
  <si>
    <t>Гасанова</t>
  </si>
  <si>
    <t>Лиана</t>
  </si>
  <si>
    <t>Ромизовна</t>
  </si>
  <si>
    <t>English_2502</t>
  </si>
  <si>
    <t>Геец</t>
  </si>
  <si>
    <t>Герман</t>
  </si>
  <si>
    <t>Константинович</t>
  </si>
  <si>
    <t>English_63046</t>
  </si>
  <si>
    <t>Викторенко</t>
  </si>
  <si>
    <t>English_2205</t>
  </si>
  <si>
    <t>English_80824</t>
  </si>
  <si>
    <t>Воронова</t>
  </si>
  <si>
    <t>Диана</t>
  </si>
  <si>
    <t>Романовна</t>
  </si>
  <si>
    <t>English_1942</t>
  </si>
  <si>
    <t>English_28959</t>
  </si>
  <si>
    <t>Голубев</t>
  </si>
  <si>
    <t>Кириллович</t>
  </si>
  <si>
    <t>English_93909</t>
  </si>
  <si>
    <t>Корчагина</t>
  </si>
  <si>
    <t>Побойкина</t>
  </si>
  <si>
    <t>English_20739</t>
  </si>
  <si>
    <t>Завгородний</t>
  </si>
  <si>
    <t>Борис</t>
  </si>
  <si>
    <t>Николаевич</t>
  </si>
  <si>
    <t>English_107296</t>
  </si>
  <si>
    <t>English_35736</t>
  </si>
  <si>
    <t>English_2203</t>
  </si>
  <si>
    <t>Журба</t>
  </si>
  <si>
    <t>Михаил</t>
  </si>
  <si>
    <t>Анатольевич</t>
  </si>
  <si>
    <t>English_2697</t>
  </si>
  <si>
    <t>Ринчино</t>
  </si>
  <si>
    <t>Валерия</t>
  </si>
  <si>
    <t>Кошелев</t>
  </si>
  <si>
    <t>English_62068</t>
  </si>
  <si>
    <t>Изюрьев</t>
  </si>
  <si>
    <t>Александр</t>
  </si>
  <si>
    <t>Сердцева</t>
  </si>
  <si>
    <t>English_22223</t>
  </si>
  <si>
    <t>English_50925</t>
  </si>
  <si>
    <t>Диденко</t>
  </si>
  <si>
    <t>Кошкарева</t>
  </si>
  <si>
    <t>Арина</t>
  </si>
  <si>
    <t>Усть-Кутский район</t>
  </si>
  <si>
    <t>Мехедов</t>
  </si>
  <si>
    <t>Ярослав</t>
  </si>
  <si>
    <t>English_37192</t>
  </si>
  <si>
    <t>Анохина</t>
  </si>
  <si>
    <t>Елена</t>
  </si>
  <si>
    <t>English_7530</t>
  </si>
  <si>
    <t>Кузнецов</t>
  </si>
  <si>
    <t>Захар</t>
  </si>
  <si>
    <t>Борисович</t>
  </si>
  <si>
    <t>English_103184</t>
  </si>
  <si>
    <t>English_108860</t>
  </si>
  <si>
    <t>English_19581</t>
  </si>
  <si>
    <t>Щёколов</t>
  </si>
  <si>
    <t>Павлович</t>
  </si>
  <si>
    <t>English_62751</t>
  </si>
  <si>
    <t>Томшина</t>
  </si>
  <si>
    <t>Хаханов</t>
  </si>
  <si>
    <t>Вадим</t>
  </si>
  <si>
    <t>Эхирит-Булагатский район</t>
  </si>
  <si>
    <t>Болотов</t>
  </si>
  <si>
    <t>Демид</t>
  </si>
  <si>
    <t>Бобров</t>
  </si>
  <si>
    <t>Кожура</t>
  </si>
  <si>
    <t>Маслова</t>
  </si>
  <si>
    <t>English_86753</t>
  </si>
  <si>
    <t>Абрамова</t>
  </si>
  <si>
    <t>Полина</t>
  </si>
  <si>
    <t>Николаевна</t>
  </si>
  <si>
    <t>Бедошвили</t>
  </si>
  <si>
    <t>Мария</t>
  </si>
  <si>
    <t>English_80860</t>
  </si>
  <si>
    <t>Зайцев</t>
  </si>
  <si>
    <t>Мирослав</t>
  </si>
  <si>
    <t>Ильин</t>
  </si>
  <si>
    <t>Виталий</t>
  </si>
  <si>
    <t>English_2606</t>
  </si>
  <si>
    <t>Анна</t>
  </si>
  <si>
    <t>English_113179</t>
  </si>
  <si>
    <t>Носова</t>
  </si>
  <si>
    <t>English_14906</t>
  </si>
  <si>
    <t>Токарева</t>
  </si>
  <si>
    <t>Алдаранова</t>
  </si>
  <si>
    <t>Белусяк</t>
  </si>
  <si>
    <t>Вадимовна</t>
  </si>
  <si>
    <t>English_1740</t>
  </si>
  <si>
    <t>Васильева</t>
  </si>
  <si>
    <t>Колесникова</t>
  </si>
  <si>
    <t>Игоревна</t>
  </si>
  <si>
    <t>Лухнёв</t>
  </si>
  <si>
    <t>Семен</t>
  </si>
  <si>
    <t>English_69804</t>
  </si>
  <si>
    <t>Парилова</t>
  </si>
  <si>
    <t>Инга</t>
  </si>
  <si>
    <t>Руслановна</t>
  </si>
  <si>
    <t>Струк</t>
  </si>
  <si>
    <t>Ксения</t>
  </si>
  <si>
    <t>Дмитриевна</t>
  </si>
  <si>
    <t>Баронов</t>
  </si>
  <si>
    <t>Владимир</t>
  </si>
  <si>
    <t>Бондаренко</t>
  </si>
  <si>
    <t>Данила</t>
  </si>
  <si>
    <t>Долгих</t>
  </si>
  <si>
    <t>Богдан</t>
  </si>
  <si>
    <t>English_113211</t>
  </si>
  <si>
    <t>Иовина</t>
  </si>
  <si>
    <t>Ань</t>
  </si>
  <si>
    <t>Цзинжиновна</t>
  </si>
  <si>
    <t>Бышин</t>
  </si>
  <si>
    <t>Медведев</t>
  </si>
  <si>
    <t>Дмитриевич</t>
  </si>
  <si>
    <t>Травкина</t>
  </si>
  <si>
    <t>English_109512</t>
  </si>
  <si>
    <t>Выборов</t>
  </si>
  <si>
    <t>English_80895</t>
  </si>
  <si>
    <t>Есепёнок</t>
  </si>
  <si>
    <t>Сукиасян</t>
  </si>
  <si>
    <t>Рузанна</t>
  </si>
  <si>
    <t>Вардановна</t>
  </si>
  <si>
    <t>Федорович</t>
  </si>
  <si>
    <t>Черемховский район</t>
  </si>
  <si>
    <t>Ямпольский</t>
  </si>
  <si>
    <t>Даниил</t>
  </si>
  <si>
    <t>Викторович</t>
  </si>
  <si>
    <t>Яцык</t>
  </si>
  <si>
    <t>Андреев</t>
  </si>
  <si>
    <t>Артемий</t>
  </si>
  <si>
    <t>Романович</t>
  </si>
  <si>
    <t>Дударева</t>
  </si>
  <si>
    <t>Ароновна</t>
  </si>
  <si>
    <t>Закиров</t>
  </si>
  <si>
    <t>Тимур</t>
  </si>
  <si>
    <t>Дамирович</t>
  </si>
  <si>
    <t>Мальцева</t>
  </si>
  <si>
    <t>Алиса</t>
  </si>
  <si>
    <t>Гичев</t>
  </si>
  <si>
    <t>Денисович</t>
  </si>
  <si>
    <t>Сагель</t>
  </si>
  <si>
    <t>Леонид</t>
  </si>
  <si>
    <t>Софьянов</t>
  </si>
  <si>
    <t>Аркадьевич</t>
  </si>
  <si>
    <t>Собченко</t>
  </si>
  <si>
    <t>Трыков</t>
  </si>
  <si>
    <t>Егор</t>
  </si>
  <si>
    <t>Геннадьевич</t>
  </si>
  <si>
    <t>Аксенов</t>
  </si>
  <si>
    <t>Дмитрий</t>
  </si>
  <si>
    <t>Забинов</t>
  </si>
  <si>
    <t>Загерсон</t>
  </si>
  <si>
    <t>Земцова</t>
  </si>
  <si>
    <t>Милана</t>
  </si>
  <si>
    <t>Никитина</t>
  </si>
  <si>
    <t>Смолянинова</t>
  </si>
  <si>
    <t>Нина</t>
  </si>
  <si>
    <t>Герфанов</t>
  </si>
  <si>
    <t>Мясников</t>
  </si>
  <si>
    <t>Сергеев</t>
  </si>
  <si>
    <t>Савелий</t>
  </si>
  <si>
    <t>Валерьевич</t>
  </si>
  <si>
    <t>Слюдянский  район</t>
  </si>
  <si>
    <t>данные участника</t>
  </si>
  <si>
    <t>Класс</t>
  </si>
  <si>
    <t>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</si>
</sst>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7" xfId="0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7" xfId="0" applyFill="1" applyBorder="1"/>
    <xf numFmtId="0" fontId="3" fillId="0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7" xfId="0" applyFont="1" applyBorder="1"/>
    <xf numFmtId="0" fontId="6" fillId="2" borderId="4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50BB-381F-4B6F-B85F-62E26B79D374}">
  <dimension ref="A1:T122"/>
  <sheetViews>
    <sheetView tabSelected="1" zoomScale="70" zoomScaleNormal="70" workbookViewId="0">
      <selection activeCell="J21" sqref="J21"/>
    </sheetView>
  </sheetViews>
  <sheetFormatPr defaultColWidth="8.85546875" defaultRowHeight="15.75" x14ac:dyDescent="0.25"/>
  <cols>
    <col min="1" max="1" width="8.85546875" style="5"/>
    <col min="2" max="4" width="25" style="5" customWidth="1"/>
    <col min="5" max="5" width="11.5703125" style="5" customWidth="1"/>
    <col min="6" max="6" width="24.5703125" style="5" customWidth="1"/>
    <col min="7" max="7" width="16.28515625" style="5" customWidth="1"/>
    <col min="8" max="8" width="19.42578125" style="5" customWidth="1"/>
    <col min="9" max="9" width="21.28515625" style="5" customWidth="1"/>
    <col min="10" max="10" width="27.28515625" style="5" bestFit="1" customWidth="1"/>
    <col min="11" max="11" width="31.140625" style="31" customWidth="1"/>
    <col min="12" max="12" width="15.140625" style="5" bestFit="1" customWidth="1"/>
    <col min="13" max="13" width="13.42578125" style="5" customWidth="1"/>
    <col min="14" max="14" width="19.42578125" style="5" customWidth="1"/>
    <col min="15" max="20" width="12.28515625" style="5" customWidth="1"/>
    <col min="21" max="235" width="8.85546875" style="5"/>
    <col min="236" max="237" width="11.5703125" style="5" customWidth="1"/>
    <col min="238" max="238" width="27.7109375" style="5" customWidth="1"/>
    <col min="239" max="242" width="11.5703125" style="5" customWidth="1"/>
    <col min="243" max="243" width="24.5703125" style="5" customWidth="1"/>
    <col min="244" max="244" width="33.5703125" style="5" customWidth="1"/>
    <col min="245" max="245" width="16.28515625" style="5" customWidth="1"/>
    <col min="246" max="246" width="19.42578125" style="5" customWidth="1"/>
    <col min="247" max="247" width="21.28515625" style="5" customWidth="1"/>
    <col min="248" max="248" width="27.28515625" style="5" bestFit="1" customWidth="1"/>
    <col min="249" max="249" width="31.140625" style="5" customWidth="1"/>
    <col min="250" max="250" width="15.140625" style="5" bestFit="1" customWidth="1"/>
    <col min="251" max="251" width="13.42578125" style="5" customWidth="1"/>
    <col min="252" max="252" width="19.42578125" style="5" customWidth="1"/>
    <col min="253" max="258" width="12.28515625" style="5" customWidth="1"/>
    <col min="259" max="259" width="19.5703125" style="5" customWidth="1"/>
    <col min="260" max="260" width="20.140625" style="5" customWidth="1"/>
    <col min="261" max="266" width="8.85546875" style="5"/>
    <col min="267" max="267" width="29" style="5" customWidth="1"/>
    <col min="268" max="491" width="8.85546875" style="5"/>
    <col min="492" max="493" width="11.5703125" style="5" customWidth="1"/>
    <col min="494" max="494" width="27.7109375" style="5" customWidth="1"/>
    <col min="495" max="498" width="11.5703125" style="5" customWidth="1"/>
    <col min="499" max="499" width="24.5703125" style="5" customWidth="1"/>
    <col min="500" max="500" width="33.5703125" style="5" customWidth="1"/>
    <col min="501" max="501" width="16.28515625" style="5" customWidth="1"/>
    <col min="502" max="502" width="19.42578125" style="5" customWidth="1"/>
    <col min="503" max="503" width="21.28515625" style="5" customWidth="1"/>
    <col min="504" max="504" width="27.28515625" style="5" bestFit="1" customWidth="1"/>
    <col min="505" max="505" width="31.140625" style="5" customWidth="1"/>
    <col min="506" max="506" width="15.140625" style="5" bestFit="1" customWidth="1"/>
    <col min="507" max="507" width="13.42578125" style="5" customWidth="1"/>
    <col min="508" max="508" width="19.42578125" style="5" customWidth="1"/>
    <col min="509" max="514" width="12.28515625" style="5" customWidth="1"/>
    <col min="515" max="515" width="19.5703125" style="5" customWidth="1"/>
    <col min="516" max="516" width="20.140625" style="5" customWidth="1"/>
    <col min="517" max="522" width="8.85546875" style="5"/>
    <col min="523" max="523" width="29" style="5" customWidth="1"/>
    <col min="524" max="747" width="8.85546875" style="5"/>
    <col min="748" max="749" width="11.5703125" style="5" customWidth="1"/>
    <col min="750" max="750" width="27.7109375" style="5" customWidth="1"/>
    <col min="751" max="754" width="11.5703125" style="5" customWidth="1"/>
    <col min="755" max="755" width="24.5703125" style="5" customWidth="1"/>
    <col min="756" max="756" width="33.5703125" style="5" customWidth="1"/>
    <col min="757" max="757" width="16.28515625" style="5" customWidth="1"/>
    <col min="758" max="758" width="19.42578125" style="5" customWidth="1"/>
    <col min="759" max="759" width="21.28515625" style="5" customWidth="1"/>
    <col min="760" max="760" width="27.28515625" style="5" bestFit="1" customWidth="1"/>
    <col min="761" max="761" width="31.140625" style="5" customWidth="1"/>
    <col min="762" max="762" width="15.140625" style="5" bestFit="1" customWidth="1"/>
    <col min="763" max="763" width="13.42578125" style="5" customWidth="1"/>
    <col min="764" max="764" width="19.42578125" style="5" customWidth="1"/>
    <col min="765" max="770" width="12.28515625" style="5" customWidth="1"/>
    <col min="771" max="771" width="19.5703125" style="5" customWidth="1"/>
    <col min="772" max="772" width="20.140625" style="5" customWidth="1"/>
    <col min="773" max="778" width="8.85546875" style="5"/>
    <col min="779" max="779" width="29" style="5" customWidth="1"/>
    <col min="780" max="1003" width="8.85546875" style="5"/>
    <col min="1004" max="1005" width="11.5703125" style="5" customWidth="1"/>
    <col min="1006" max="1006" width="27.7109375" style="5" customWidth="1"/>
    <col min="1007" max="1010" width="11.5703125" style="5" customWidth="1"/>
    <col min="1011" max="1011" width="24.5703125" style="5" customWidth="1"/>
    <col min="1012" max="1012" width="33.5703125" style="5" customWidth="1"/>
    <col min="1013" max="1013" width="16.28515625" style="5" customWidth="1"/>
    <col min="1014" max="1014" width="19.42578125" style="5" customWidth="1"/>
    <col min="1015" max="1015" width="21.28515625" style="5" customWidth="1"/>
    <col min="1016" max="1016" width="27.28515625" style="5" bestFit="1" customWidth="1"/>
    <col min="1017" max="1017" width="31.140625" style="5" customWidth="1"/>
    <col min="1018" max="1018" width="15.140625" style="5" bestFit="1" customWidth="1"/>
    <col min="1019" max="1019" width="13.42578125" style="5" customWidth="1"/>
    <col min="1020" max="1020" width="19.42578125" style="5" customWidth="1"/>
    <col min="1021" max="1026" width="12.28515625" style="5" customWidth="1"/>
    <col min="1027" max="1027" width="19.5703125" style="5" customWidth="1"/>
    <col min="1028" max="1028" width="20.140625" style="5" customWidth="1"/>
    <col min="1029" max="1034" width="8.85546875" style="5"/>
    <col min="1035" max="1035" width="29" style="5" customWidth="1"/>
    <col min="1036" max="1259" width="8.85546875" style="5"/>
    <col min="1260" max="1261" width="11.5703125" style="5" customWidth="1"/>
    <col min="1262" max="1262" width="27.7109375" style="5" customWidth="1"/>
    <col min="1263" max="1266" width="11.5703125" style="5" customWidth="1"/>
    <col min="1267" max="1267" width="24.5703125" style="5" customWidth="1"/>
    <col min="1268" max="1268" width="33.5703125" style="5" customWidth="1"/>
    <col min="1269" max="1269" width="16.28515625" style="5" customWidth="1"/>
    <col min="1270" max="1270" width="19.42578125" style="5" customWidth="1"/>
    <col min="1271" max="1271" width="21.28515625" style="5" customWidth="1"/>
    <col min="1272" max="1272" width="27.28515625" style="5" bestFit="1" customWidth="1"/>
    <col min="1273" max="1273" width="31.140625" style="5" customWidth="1"/>
    <col min="1274" max="1274" width="15.140625" style="5" bestFit="1" customWidth="1"/>
    <col min="1275" max="1275" width="13.42578125" style="5" customWidth="1"/>
    <col min="1276" max="1276" width="19.42578125" style="5" customWidth="1"/>
    <col min="1277" max="1282" width="12.28515625" style="5" customWidth="1"/>
    <col min="1283" max="1283" width="19.5703125" style="5" customWidth="1"/>
    <col min="1284" max="1284" width="20.140625" style="5" customWidth="1"/>
    <col min="1285" max="1290" width="8.85546875" style="5"/>
    <col min="1291" max="1291" width="29" style="5" customWidth="1"/>
    <col min="1292" max="1515" width="8.85546875" style="5"/>
    <col min="1516" max="1517" width="11.5703125" style="5" customWidth="1"/>
    <col min="1518" max="1518" width="27.7109375" style="5" customWidth="1"/>
    <col min="1519" max="1522" width="11.5703125" style="5" customWidth="1"/>
    <col min="1523" max="1523" width="24.5703125" style="5" customWidth="1"/>
    <col min="1524" max="1524" width="33.5703125" style="5" customWidth="1"/>
    <col min="1525" max="1525" width="16.28515625" style="5" customWidth="1"/>
    <col min="1526" max="1526" width="19.42578125" style="5" customWidth="1"/>
    <col min="1527" max="1527" width="21.28515625" style="5" customWidth="1"/>
    <col min="1528" max="1528" width="27.28515625" style="5" bestFit="1" customWidth="1"/>
    <col min="1529" max="1529" width="31.140625" style="5" customWidth="1"/>
    <col min="1530" max="1530" width="15.140625" style="5" bestFit="1" customWidth="1"/>
    <col min="1531" max="1531" width="13.42578125" style="5" customWidth="1"/>
    <col min="1532" max="1532" width="19.42578125" style="5" customWidth="1"/>
    <col min="1533" max="1538" width="12.28515625" style="5" customWidth="1"/>
    <col min="1539" max="1539" width="19.5703125" style="5" customWidth="1"/>
    <col min="1540" max="1540" width="20.140625" style="5" customWidth="1"/>
    <col min="1541" max="1546" width="8.85546875" style="5"/>
    <col min="1547" max="1547" width="29" style="5" customWidth="1"/>
    <col min="1548" max="1771" width="8.85546875" style="5"/>
    <col min="1772" max="1773" width="11.5703125" style="5" customWidth="1"/>
    <col min="1774" max="1774" width="27.7109375" style="5" customWidth="1"/>
    <col min="1775" max="1778" width="11.5703125" style="5" customWidth="1"/>
    <col min="1779" max="1779" width="24.5703125" style="5" customWidth="1"/>
    <col min="1780" max="1780" width="33.5703125" style="5" customWidth="1"/>
    <col min="1781" max="1781" width="16.28515625" style="5" customWidth="1"/>
    <col min="1782" max="1782" width="19.42578125" style="5" customWidth="1"/>
    <col min="1783" max="1783" width="21.28515625" style="5" customWidth="1"/>
    <col min="1784" max="1784" width="27.28515625" style="5" bestFit="1" customWidth="1"/>
    <col min="1785" max="1785" width="31.140625" style="5" customWidth="1"/>
    <col min="1786" max="1786" width="15.140625" style="5" bestFit="1" customWidth="1"/>
    <col min="1787" max="1787" width="13.42578125" style="5" customWidth="1"/>
    <col min="1788" max="1788" width="19.42578125" style="5" customWidth="1"/>
    <col min="1789" max="1794" width="12.28515625" style="5" customWidth="1"/>
    <col min="1795" max="1795" width="19.5703125" style="5" customWidth="1"/>
    <col min="1796" max="1796" width="20.140625" style="5" customWidth="1"/>
    <col min="1797" max="1802" width="8.85546875" style="5"/>
    <col min="1803" max="1803" width="29" style="5" customWidth="1"/>
    <col min="1804" max="2027" width="8.85546875" style="5"/>
    <col min="2028" max="2029" width="11.5703125" style="5" customWidth="1"/>
    <col min="2030" max="2030" width="27.7109375" style="5" customWidth="1"/>
    <col min="2031" max="2034" width="11.5703125" style="5" customWidth="1"/>
    <col min="2035" max="2035" width="24.5703125" style="5" customWidth="1"/>
    <col min="2036" max="2036" width="33.5703125" style="5" customWidth="1"/>
    <col min="2037" max="2037" width="16.28515625" style="5" customWidth="1"/>
    <col min="2038" max="2038" width="19.42578125" style="5" customWidth="1"/>
    <col min="2039" max="2039" width="21.28515625" style="5" customWidth="1"/>
    <col min="2040" max="2040" width="27.28515625" style="5" bestFit="1" customWidth="1"/>
    <col min="2041" max="2041" width="31.140625" style="5" customWidth="1"/>
    <col min="2042" max="2042" width="15.140625" style="5" bestFit="1" customWidth="1"/>
    <col min="2043" max="2043" width="13.42578125" style="5" customWidth="1"/>
    <col min="2044" max="2044" width="19.42578125" style="5" customWidth="1"/>
    <col min="2045" max="2050" width="12.28515625" style="5" customWidth="1"/>
    <col min="2051" max="2051" width="19.5703125" style="5" customWidth="1"/>
    <col min="2052" max="2052" width="20.140625" style="5" customWidth="1"/>
    <col min="2053" max="2058" width="8.85546875" style="5"/>
    <col min="2059" max="2059" width="29" style="5" customWidth="1"/>
    <col min="2060" max="2283" width="8.85546875" style="5"/>
    <col min="2284" max="2285" width="11.5703125" style="5" customWidth="1"/>
    <col min="2286" max="2286" width="27.7109375" style="5" customWidth="1"/>
    <col min="2287" max="2290" width="11.5703125" style="5" customWidth="1"/>
    <col min="2291" max="2291" width="24.5703125" style="5" customWidth="1"/>
    <col min="2292" max="2292" width="33.5703125" style="5" customWidth="1"/>
    <col min="2293" max="2293" width="16.28515625" style="5" customWidth="1"/>
    <col min="2294" max="2294" width="19.42578125" style="5" customWidth="1"/>
    <col min="2295" max="2295" width="21.28515625" style="5" customWidth="1"/>
    <col min="2296" max="2296" width="27.28515625" style="5" bestFit="1" customWidth="1"/>
    <col min="2297" max="2297" width="31.140625" style="5" customWidth="1"/>
    <col min="2298" max="2298" width="15.140625" style="5" bestFit="1" customWidth="1"/>
    <col min="2299" max="2299" width="13.42578125" style="5" customWidth="1"/>
    <col min="2300" max="2300" width="19.42578125" style="5" customWidth="1"/>
    <col min="2301" max="2306" width="12.28515625" style="5" customWidth="1"/>
    <col min="2307" max="2307" width="19.5703125" style="5" customWidth="1"/>
    <col min="2308" max="2308" width="20.140625" style="5" customWidth="1"/>
    <col min="2309" max="2314" width="8.85546875" style="5"/>
    <col min="2315" max="2315" width="29" style="5" customWidth="1"/>
    <col min="2316" max="2539" width="8.85546875" style="5"/>
    <col min="2540" max="2541" width="11.5703125" style="5" customWidth="1"/>
    <col min="2542" max="2542" width="27.7109375" style="5" customWidth="1"/>
    <col min="2543" max="2546" width="11.5703125" style="5" customWidth="1"/>
    <col min="2547" max="2547" width="24.5703125" style="5" customWidth="1"/>
    <col min="2548" max="2548" width="33.5703125" style="5" customWidth="1"/>
    <col min="2549" max="2549" width="16.28515625" style="5" customWidth="1"/>
    <col min="2550" max="2550" width="19.42578125" style="5" customWidth="1"/>
    <col min="2551" max="2551" width="21.28515625" style="5" customWidth="1"/>
    <col min="2552" max="2552" width="27.28515625" style="5" bestFit="1" customWidth="1"/>
    <col min="2553" max="2553" width="31.140625" style="5" customWidth="1"/>
    <col min="2554" max="2554" width="15.140625" style="5" bestFit="1" customWidth="1"/>
    <col min="2555" max="2555" width="13.42578125" style="5" customWidth="1"/>
    <col min="2556" max="2556" width="19.42578125" style="5" customWidth="1"/>
    <col min="2557" max="2562" width="12.28515625" style="5" customWidth="1"/>
    <col min="2563" max="2563" width="19.5703125" style="5" customWidth="1"/>
    <col min="2564" max="2564" width="20.140625" style="5" customWidth="1"/>
    <col min="2565" max="2570" width="8.85546875" style="5"/>
    <col min="2571" max="2571" width="29" style="5" customWidth="1"/>
    <col min="2572" max="2795" width="8.85546875" style="5"/>
    <col min="2796" max="2797" width="11.5703125" style="5" customWidth="1"/>
    <col min="2798" max="2798" width="27.7109375" style="5" customWidth="1"/>
    <col min="2799" max="2802" width="11.5703125" style="5" customWidth="1"/>
    <col min="2803" max="2803" width="24.5703125" style="5" customWidth="1"/>
    <col min="2804" max="2804" width="33.5703125" style="5" customWidth="1"/>
    <col min="2805" max="2805" width="16.28515625" style="5" customWidth="1"/>
    <col min="2806" max="2806" width="19.42578125" style="5" customWidth="1"/>
    <col min="2807" max="2807" width="21.28515625" style="5" customWidth="1"/>
    <col min="2808" max="2808" width="27.28515625" style="5" bestFit="1" customWidth="1"/>
    <col min="2809" max="2809" width="31.140625" style="5" customWidth="1"/>
    <col min="2810" max="2810" width="15.140625" style="5" bestFit="1" customWidth="1"/>
    <col min="2811" max="2811" width="13.42578125" style="5" customWidth="1"/>
    <col min="2812" max="2812" width="19.42578125" style="5" customWidth="1"/>
    <col min="2813" max="2818" width="12.28515625" style="5" customWidth="1"/>
    <col min="2819" max="2819" width="19.5703125" style="5" customWidth="1"/>
    <col min="2820" max="2820" width="20.140625" style="5" customWidth="1"/>
    <col min="2821" max="2826" width="8.85546875" style="5"/>
    <col min="2827" max="2827" width="29" style="5" customWidth="1"/>
    <col min="2828" max="3051" width="8.85546875" style="5"/>
    <col min="3052" max="3053" width="11.5703125" style="5" customWidth="1"/>
    <col min="3054" max="3054" width="27.7109375" style="5" customWidth="1"/>
    <col min="3055" max="3058" width="11.5703125" style="5" customWidth="1"/>
    <col min="3059" max="3059" width="24.5703125" style="5" customWidth="1"/>
    <col min="3060" max="3060" width="33.5703125" style="5" customWidth="1"/>
    <col min="3061" max="3061" width="16.28515625" style="5" customWidth="1"/>
    <col min="3062" max="3062" width="19.42578125" style="5" customWidth="1"/>
    <col min="3063" max="3063" width="21.28515625" style="5" customWidth="1"/>
    <col min="3064" max="3064" width="27.28515625" style="5" bestFit="1" customWidth="1"/>
    <col min="3065" max="3065" width="31.140625" style="5" customWidth="1"/>
    <col min="3066" max="3066" width="15.140625" style="5" bestFit="1" customWidth="1"/>
    <col min="3067" max="3067" width="13.42578125" style="5" customWidth="1"/>
    <col min="3068" max="3068" width="19.42578125" style="5" customWidth="1"/>
    <col min="3069" max="3074" width="12.28515625" style="5" customWidth="1"/>
    <col min="3075" max="3075" width="19.5703125" style="5" customWidth="1"/>
    <col min="3076" max="3076" width="20.140625" style="5" customWidth="1"/>
    <col min="3077" max="3082" width="8.85546875" style="5"/>
    <col min="3083" max="3083" width="29" style="5" customWidth="1"/>
    <col min="3084" max="3307" width="8.85546875" style="5"/>
    <col min="3308" max="3309" width="11.5703125" style="5" customWidth="1"/>
    <col min="3310" max="3310" width="27.7109375" style="5" customWidth="1"/>
    <col min="3311" max="3314" width="11.5703125" style="5" customWidth="1"/>
    <col min="3315" max="3315" width="24.5703125" style="5" customWidth="1"/>
    <col min="3316" max="3316" width="33.5703125" style="5" customWidth="1"/>
    <col min="3317" max="3317" width="16.28515625" style="5" customWidth="1"/>
    <col min="3318" max="3318" width="19.42578125" style="5" customWidth="1"/>
    <col min="3319" max="3319" width="21.28515625" style="5" customWidth="1"/>
    <col min="3320" max="3320" width="27.28515625" style="5" bestFit="1" customWidth="1"/>
    <col min="3321" max="3321" width="31.140625" style="5" customWidth="1"/>
    <col min="3322" max="3322" width="15.140625" style="5" bestFit="1" customWidth="1"/>
    <col min="3323" max="3323" width="13.42578125" style="5" customWidth="1"/>
    <col min="3324" max="3324" width="19.42578125" style="5" customWidth="1"/>
    <col min="3325" max="3330" width="12.28515625" style="5" customWidth="1"/>
    <col min="3331" max="3331" width="19.5703125" style="5" customWidth="1"/>
    <col min="3332" max="3332" width="20.140625" style="5" customWidth="1"/>
    <col min="3333" max="3338" width="8.85546875" style="5"/>
    <col min="3339" max="3339" width="29" style="5" customWidth="1"/>
    <col min="3340" max="3563" width="8.85546875" style="5"/>
    <col min="3564" max="3565" width="11.5703125" style="5" customWidth="1"/>
    <col min="3566" max="3566" width="27.7109375" style="5" customWidth="1"/>
    <col min="3567" max="3570" width="11.5703125" style="5" customWidth="1"/>
    <col min="3571" max="3571" width="24.5703125" style="5" customWidth="1"/>
    <col min="3572" max="3572" width="33.5703125" style="5" customWidth="1"/>
    <col min="3573" max="3573" width="16.28515625" style="5" customWidth="1"/>
    <col min="3574" max="3574" width="19.42578125" style="5" customWidth="1"/>
    <col min="3575" max="3575" width="21.28515625" style="5" customWidth="1"/>
    <col min="3576" max="3576" width="27.28515625" style="5" bestFit="1" customWidth="1"/>
    <col min="3577" max="3577" width="31.140625" style="5" customWidth="1"/>
    <col min="3578" max="3578" width="15.140625" style="5" bestFit="1" customWidth="1"/>
    <col min="3579" max="3579" width="13.42578125" style="5" customWidth="1"/>
    <col min="3580" max="3580" width="19.42578125" style="5" customWidth="1"/>
    <col min="3581" max="3586" width="12.28515625" style="5" customWidth="1"/>
    <col min="3587" max="3587" width="19.5703125" style="5" customWidth="1"/>
    <col min="3588" max="3588" width="20.140625" style="5" customWidth="1"/>
    <col min="3589" max="3594" width="8.85546875" style="5"/>
    <col min="3595" max="3595" width="29" style="5" customWidth="1"/>
    <col min="3596" max="3819" width="8.85546875" style="5"/>
    <col min="3820" max="3821" width="11.5703125" style="5" customWidth="1"/>
    <col min="3822" max="3822" width="27.7109375" style="5" customWidth="1"/>
    <col min="3823" max="3826" width="11.5703125" style="5" customWidth="1"/>
    <col min="3827" max="3827" width="24.5703125" style="5" customWidth="1"/>
    <col min="3828" max="3828" width="33.5703125" style="5" customWidth="1"/>
    <col min="3829" max="3829" width="16.28515625" style="5" customWidth="1"/>
    <col min="3830" max="3830" width="19.42578125" style="5" customWidth="1"/>
    <col min="3831" max="3831" width="21.28515625" style="5" customWidth="1"/>
    <col min="3832" max="3832" width="27.28515625" style="5" bestFit="1" customWidth="1"/>
    <col min="3833" max="3833" width="31.140625" style="5" customWidth="1"/>
    <col min="3834" max="3834" width="15.140625" style="5" bestFit="1" customWidth="1"/>
    <col min="3835" max="3835" width="13.42578125" style="5" customWidth="1"/>
    <col min="3836" max="3836" width="19.42578125" style="5" customWidth="1"/>
    <col min="3837" max="3842" width="12.28515625" style="5" customWidth="1"/>
    <col min="3843" max="3843" width="19.5703125" style="5" customWidth="1"/>
    <col min="3844" max="3844" width="20.140625" style="5" customWidth="1"/>
    <col min="3845" max="3850" width="8.85546875" style="5"/>
    <col min="3851" max="3851" width="29" style="5" customWidth="1"/>
    <col min="3852" max="4075" width="8.85546875" style="5"/>
    <col min="4076" max="4077" width="11.5703125" style="5" customWidth="1"/>
    <col min="4078" max="4078" width="27.7109375" style="5" customWidth="1"/>
    <col min="4079" max="4082" width="11.5703125" style="5" customWidth="1"/>
    <col min="4083" max="4083" width="24.5703125" style="5" customWidth="1"/>
    <col min="4084" max="4084" width="33.5703125" style="5" customWidth="1"/>
    <col min="4085" max="4085" width="16.28515625" style="5" customWidth="1"/>
    <col min="4086" max="4086" width="19.42578125" style="5" customWidth="1"/>
    <col min="4087" max="4087" width="21.28515625" style="5" customWidth="1"/>
    <col min="4088" max="4088" width="27.28515625" style="5" bestFit="1" customWidth="1"/>
    <col min="4089" max="4089" width="31.140625" style="5" customWidth="1"/>
    <col min="4090" max="4090" width="15.140625" style="5" bestFit="1" customWidth="1"/>
    <col min="4091" max="4091" width="13.42578125" style="5" customWidth="1"/>
    <col min="4092" max="4092" width="19.42578125" style="5" customWidth="1"/>
    <col min="4093" max="4098" width="12.28515625" style="5" customWidth="1"/>
    <col min="4099" max="4099" width="19.5703125" style="5" customWidth="1"/>
    <col min="4100" max="4100" width="20.140625" style="5" customWidth="1"/>
    <col min="4101" max="4106" width="8.85546875" style="5"/>
    <col min="4107" max="4107" width="29" style="5" customWidth="1"/>
    <col min="4108" max="4331" width="8.85546875" style="5"/>
    <col min="4332" max="4333" width="11.5703125" style="5" customWidth="1"/>
    <col min="4334" max="4334" width="27.7109375" style="5" customWidth="1"/>
    <col min="4335" max="4338" width="11.5703125" style="5" customWidth="1"/>
    <col min="4339" max="4339" width="24.5703125" style="5" customWidth="1"/>
    <col min="4340" max="4340" width="33.5703125" style="5" customWidth="1"/>
    <col min="4341" max="4341" width="16.28515625" style="5" customWidth="1"/>
    <col min="4342" max="4342" width="19.42578125" style="5" customWidth="1"/>
    <col min="4343" max="4343" width="21.28515625" style="5" customWidth="1"/>
    <col min="4344" max="4344" width="27.28515625" style="5" bestFit="1" customWidth="1"/>
    <col min="4345" max="4345" width="31.140625" style="5" customWidth="1"/>
    <col min="4346" max="4346" width="15.140625" style="5" bestFit="1" customWidth="1"/>
    <col min="4347" max="4347" width="13.42578125" style="5" customWidth="1"/>
    <col min="4348" max="4348" width="19.42578125" style="5" customWidth="1"/>
    <col min="4349" max="4354" width="12.28515625" style="5" customWidth="1"/>
    <col min="4355" max="4355" width="19.5703125" style="5" customWidth="1"/>
    <col min="4356" max="4356" width="20.140625" style="5" customWidth="1"/>
    <col min="4357" max="4362" width="8.85546875" style="5"/>
    <col min="4363" max="4363" width="29" style="5" customWidth="1"/>
    <col min="4364" max="4587" width="8.85546875" style="5"/>
    <col min="4588" max="4589" width="11.5703125" style="5" customWidth="1"/>
    <col min="4590" max="4590" width="27.7109375" style="5" customWidth="1"/>
    <col min="4591" max="4594" width="11.5703125" style="5" customWidth="1"/>
    <col min="4595" max="4595" width="24.5703125" style="5" customWidth="1"/>
    <col min="4596" max="4596" width="33.5703125" style="5" customWidth="1"/>
    <col min="4597" max="4597" width="16.28515625" style="5" customWidth="1"/>
    <col min="4598" max="4598" width="19.42578125" style="5" customWidth="1"/>
    <col min="4599" max="4599" width="21.28515625" style="5" customWidth="1"/>
    <col min="4600" max="4600" width="27.28515625" style="5" bestFit="1" customWidth="1"/>
    <col min="4601" max="4601" width="31.140625" style="5" customWidth="1"/>
    <col min="4602" max="4602" width="15.140625" style="5" bestFit="1" customWidth="1"/>
    <col min="4603" max="4603" width="13.42578125" style="5" customWidth="1"/>
    <col min="4604" max="4604" width="19.42578125" style="5" customWidth="1"/>
    <col min="4605" max="4610" width="12.28515625" style="5" customWidth="1"/>
    <col min="4611" max="4611" width="19.5703125" style="5" customWidth="1"/>
    <col min="4612" max="4612" width="20.140625" style="5" customWidth="1"/>
    <col min="4613" max="4618" width="8.85546875" style="5"/>
    <col min="4619" max="4619" width="29" style="5" customWidth="1"/>
    <col min="4620" max="4843" width="8.85546875" style="5"/>
    <col min="4844" max="4845" width="11.5703125" style="5" customWidth="1"/>
    <col min="4846" max="4846" width="27.7109375" style="5" customWidth="1"/>
    <col min="4847" max="4850" width="11.5703125" style="5" customWidth="1"/>
    <col min="4851" max="4851" width="24.5703125" style="5" customWidth="1"/>
    <col min="4852" max="4852" width="33.5703125" style="5" customWidth="1"/>
    <col min="4853" max="4853" width="16.28515625" style="5" customWidth="1"/>
    <col min="4854" max="4854" width="19.42578125" style="5" customWidth="1"/>
    <col min="4855" max="4855" width="21.28515625" style="5" customWidth="1"/>
    <col min="4856" max="4856" width="27.28515625" style="5" bestFit="1" customWidth="1"/>
    <col min="4857" max="4857" width="31.140625" style="5" customWidth="1"/>
    <col min="4858" max="4858" width="15.140625" style="5" bestFit="1" customWidth="1"/>
    <col min="4859" max="4859" width="13.42578125" style="5" customWidth="1"/>
    <col min="4860" max="4860" width="19.42578125" style="5" customWidth="1"/>
    <col min="4861" max="4866" width="12.28515625" style="5" customWidth="1"/>
    <col min="4867" max="4867" width="19.5703125" style="5" customWidth="1"/>
    <col min="4868" max="4868" width="20.140625" style="5" customWidth="1"/>
    <col min="4869" max="4874" width="8.85546875" style="5"/>
    <col min="4875" max="4875" width="29" style="5" customWidth="1"/>
    <col min="4876" max="5099" width="8.85546875" style="5"/>
    <col min="5100" max="5101" width="11.5703125" style="5" customWidth="1"/>
    <col min="5102" max="5102" width="27.7109375" style="5" customWidth="1"/>
    <col min="5103" max="5106" width="11.5703125" style="5" customWidth="1"/>
    <col min="5107" max="5107" width="24.5703125" style="5" customWidth="1"/>
    <col min="5108" max="5108" width="33.5703125" style="5" customWidth="1"/>
    <col min="5109" max="5109" width="16.28515625" style="5" customWidth="1"/>
    <col min="5110" max="5110" width="19.42578125" style="5" customWidth="1"/>
    <col min="5111" max="5111" width="21.28515625" style="5" customWidth="1"/>
    <col min="5112" max="5112" width="27.28515625" style="5" bestFit="1" customWidth="1"/>
    <col min="5113" max="5113" width="31.140625" style="5" customWidth="1"/>
    <col min="5114" max="5114" width="15.140625" style="5" bestFit="1" customWidth="1"/>
    <col min="5115" max="5115" width="13.42578125" style="5" customWidth="1"/>
    <col min="5116" max="5116" width="19.42578125" style="5" customWidth="1"/>
    <col min="5117" max="5122" width="12.28515625" style="5" customWidth="1"/>
    <col min="5123" max="5123" width="19.5703125" style="5" customWidth="1"/>
    <col min="5124" max="5124" width="20.140625" style="5" customWidth="1"/>
    <col min="5125" max="5130" width="8.85546875" style="5"/>
    <col min="5131" max="5131" width="29" style="5" customWidth="1"/>
    <col min="5132" max="5355" width="8.85546875" style="5"/>
    <col min="5356" max="5357" width="11.5703125" style="5" customWidth="1"/>
    <col min="5358" max="5358" width="27.7109375" style="5" customWidth="1"/>
    <col min="5359" max="5362" width="11.5703125" style="5" customWidth="1"/>
    <col min="5363" max="5363" width="24.5703125" style="5" customWidth="1"/>
    <col min="5364" max="5364" width="33.5703125" style="5" customWidth="1"/>
    <col min="5365" max="5365" width="16.28515625" style="5" customWidth="1"/>
    <col min="5366" max="5366" width="19.42578125" style="5" customWidth="1"/>
    <col min="5367" max="5367" width="21.28515625" style="5" customWidth="1"/>
    <col min="5368" max="5368" width="27.28515625" style="5" bestFit="1" customWidth="1"/>
    <col min="5369" max="5369" width="31.140625" style="5" customWidth="1"/>
    <col min="5370" max="5370" width="15.140625" style="5" bestFit="1" customWidth="1"/>
    <col min="5371" max="5371" width="13.42578125" style="5" customWidth="1"/>
    <col min="5372" max="5372" width="19.42578125" style="5" customWidth="1"/>
    <col min="5373" max="5378" width="12.28515625" style="5" customWidth="1"/>
    <col min="5379" max="5379" width="19.5703125" style="5" customWidth="1"/>
    <col min="5380" max="5380" width="20.140625" style="5" customWidth="1"/>
    <col min="5381" max="5386" width="8.85546875" style="5"/>
    <col min="5387" max="5387" width="29" style="5" customWidth="1"/>
    <col min="5388" max="5611" width="8.85546875" style="5"/>
    <col min="5612" max="5613" width="11.5703125" style="5" customWidth="1"/>
    <col min="5614" max="5614" width="27.7109375" style="5" customWidth="1"/>
    <col min="5615" max="5618" width="11.5703125" style="5" customWidth="1"/>
    <col min="5619" max="5619" width="24.5703125" style="5" customWidth="1"/>
    <col min="5620" max="5620" width="33.5703125" style="5" customWidth="1"/>
    <col min="5621" max="5621" width="16.28515625" style="5" customWidth="1"/>
    <col min="5622" max="5622" width="19.42578125" style="5" customWidth="1"/>
    <col min="5623" max="5623" width="21.28515625" style="5" customWidth="1"/>
    <col min="5624" max="5624" width="27.28515625" style="5" bestFit="1" customWidth="1"/>
    <col min="5625" max="5625" width="31.140625" style="5" customWidth="1"/>
    <col min="5626" max="5626" width="15.140625" style="5" bestFit="1" customWidth="1"/>
    <col min="5627" max="5627" width="13.42578125" style="5" customWidth="1"/>
    <col min="5628" max="5628" width="19.42578125" style="5" customWidth="1"/>
    <col min="5629" max="5634" width="12.28515625" style="5" customWidth="1"/>
    <col min="5635" max="5635" width="19.5703125" style="5" customWidth="1"/>
    <col min="5636" max="5636" width="20.140625" style="5" customWidth="1"/>
    <col min="5637" max="5642" width="8.85546875" style="5"/>
    <col min="5643" max="5643" width="29" style="5" customWidth="1"/>
    <col min="5644" max="5867" width="8.85546875" style="5"/>
    <col min="5868" max="5869" width="11.5703125" style="5" customWidth="1"/>
    <col min="5870" max="5870" width="27.7109375" style="5" customWidth="1"/>
    <col min="5871" max="5874" width="11.5703125" style="5" customWidth="1"/>
    <col min="5875" max="5875" width="24.5703125" style="5" customWidth="1"/>
    <col min="5876" max="5876" width="33.5703125" style="5" customWidth="1"/>
    <col min="5877" max="5877" width="16.28515625" style="5" customWidth="1"/>
    <col min="5878" max="5878" width="19.42578125" style="5" customWidth="1"/>
    <col min="5879" max="5879" width="21.28515625" style="5" customWidth="1"/>
    <col min="5880" max="5880" width="27.28515625" style="5" bestFit="1" customWidth="1"/>
    <col min="5881" max="5881" width="31.140625" style="5" customWidth="1"/>
    <col min="5882" max="5882" width="15.140625" style="5" bestFit="1" customWidth="1"/>
    <col min="5883" max="5883" width="13.42578125" style="5" customWidth="1"/>
    <col min="5884" max="5884" width="19.42578125" style="5" customWidth="1"/>
    <col min="5885" max="5890" width="12.28515625" style="5" customWidth="1"/>
    <col min="5891" max="5891" width="19.5703125" style="5" customWidth="1"/>
    <col min="5892" max="5892" width="20.140625" style="5" customWidth="1"/>
    <col min="5893" max="5898" width="8.85546875" style="5"/>
    <col min="5899" max="5899" width="29" style="5" customWidth="1"/>
    <col min="5900" max="6123" width="8.85546875" style="5"/>
    <col min="6124" max="6125" width="11.5703125" style="5" customWidth="1"/>
    <col min="6126" max="6126" width="27.7109375" style="5" customWidth="1"/>
    <col min="6127" max="6130" width="11.5703125" style="5" customWidth="1"/>
    <col min="6131" max="6131" width="24.5703125" style="5" customWidth="1"/>
    <col min="6132" max="6132" width="33.5703125" style="5" customWidth="1"/>
    <col min="6133" max="6133" width="16.28515625" style="5" customWidth="1"/>
    <col min="6134" max="6134" width="19.42578125" style="5" customWidth="1"/>
    <col min="6135" max="6135" width="21.28515625" style="5" customWidth="1"/>
    <col min="6136" max="6136" width="27.28515625" style="5" bestFit="1" customWidth="1"/>
    <col min="6137" max="6137" width="31.140625" style="5" customWidth="1"/>
    <col min="6138" max="6138" width="15.140625" style="5" bestFit="1" customWidth="1"/>
    <col min="6139" max="6139" width="13.42578125" style="5" customWidth="1"/>
    <col min="6140" max="6140" width="19.42578125" style="5" customWidth="1"/>
    <col min="6141" max="6146" width="12.28515625" style="5" customWidth="1"/>
    <col min="6147" max="6147" width="19.5703125" style="5" customWidth="1"/>
    <col min="6148" max="6148" width="20.140625" style="5" customWidth="1"/>
    <col min="6149" max="6154" width="8.85546875" style="5"/>
    <col min="6155" max="6155" width="29" style="5" customWidth="1"/>
    <col min="6156" max="6379" width="8.85546875" style="5"/>
    <col min="6380" max="6381" width="11.5703125" style="5" customWidth="1"/>
    <col min="6382" max="6382" width="27.7109375" style="5" customWidth="1"/>
    <col min="6383" max="6386" width="11.5703125" style="5" customWidth="1"/>
    <col min="6387" max="6387" width="24.5703125" style="5" customWidth="1"/>
    <col min="6388" max="6388" width="33.5703125" style="5" customWidth="1"/>
    <col min="6389" max="6389" width="16.28515625" style="5" customWidth="1"/>
    <col min="6390" max="6390" width="19.42578125" style="5" customWidth="1"/>
    <col min="6391" max="6391" width="21.28515625" style="5" customWidth="1"/>
    <col min="6392" max="6392" width="27.28515625" style="5" bestFit="1" customWidth="1"/>
    <col min="6393" max="6393" width="31.140625" style="5" customWidth="1"/>
    <col min="6394" max="6394" width="15.140625" style="5" bestFit="1" customWidth="1"/>
    <col min="6395" max="6395" width="13.42578125" style="5" customWidth="1"/>
    <col min="6396" max="6396" width="19.42578125" style="5" customWidth="1"/>
    <col min="6397" max="6402" width="12.28515625" style="5" customWidth="1"/>
    <col min="6403" max="6403" width="19.5703125" style="5" customWidth="1"/>
    <col min="6404" max="6404" width="20.140625" style="5" customWidth="1"/>
    <col min="6405" max="6410" width="8.85546875" style="5"/>
    <col min="6411" max="6411" width="29" style="5" customWidth="1"/>
    <col min="6412" max="6635" width="8.85546875" style="5"/>
    <col min="6636" max="6637" width="11.5703125" style="5" customWidth="1"/>
    <col min="6638" max="6638" width="27.7109375" style="5" customWidth="1"/>
    <col min="6639" max="6642" width="11.5703125" style="5" customWidth="1"/>
    <col min="6643" max="6643" width="24.5703125" style="5" customWidth="1"/>
    <col min="6644" max="6644" width="33.5703125" style="5" customWidth="1"/>
    <col min="6645" max="6645" width="16.28515625" style="5" customWidth="1"/>
    <col min="6646" max="6646" width="19.42578125" style="5" customWidth="1"/>
    <col min="6647" max="6647" width="21.28515625" style="5" customWidth="1"/>
    <col min="6648" max="6648" width="27.28515625" style="5" bestFit="1" customWidth="1"/>
    <col min="6649" max="6649" width="31.140625" style="5" customWidth="1"/>
    <col min="6650" max="6650" width="15.140625" style="5" bestFit="1" customWidth="1"/>
    <col min="6651" max="6651" width="13.42578125" style="5" customWidth="1"/>
    <col min="6652" max="6652" width="19.42578125" style="5" customWidth="1"/>
    <col min="6653" max="6658" width="12.28515625" style="5" customWidth="1"/>
    <col min="6659" max="6659" width="19.5703125" style="5" customWidth="1"/>
    <col min="6660" max="6660" width="20.140625" style="5" customWidth="1"/>
    <col min="6661" max="6666" width="8.85546875" style="5"/>
    <col min="6667" max="6667" width="29" style="5" customWidth="1"/>
    <col min="6668" max="6891" width="8.85546875" style="5"/>
    <col min="6892" max="6893" width="11.5703125" style="5" customWidth="1"/>
    <col min="6894" max="6894" width="27.7109375" style="5" customWidth="1"/>
    <col min="6895" max="6898" width="11.5703125" style="5" customWidth="1"/>
    <col min="6899" max="6899" width="24.5703125" style="5" customWidth="1"/>
    <col min="6900" max="6900" width="33.5703125" style="5" customWidth="1"/>
    <col min="6901" max="6901" width="16.28515625" style="5" customWidth="1"/>
    <col min="6902" max="6902" width="19.42578125" style="5" customWidth="1"/>
    <col min="6903" max="6903" width="21.28515625" style="5" customWidth="1"/>
    <col min="6904" max="6904" width="27.28515625" style="5" bestFit="1" customWidth="1"/>
    <col min="6905" max="6905" width="31.140625" style="5" customWidth="1"/>
    <col min="6906" max="6906" width="15.140625" style="5" bestFit="1" customWidth="1"/>
    <col min="6907" max="6907" width="13.42578125" style="5" customWidth="1"/>
    <col min="6908" max="6908" width="19.42578125" style="5" customWidth="1"/>
    <col min="6909" max="6914" width="12.28515625" style="5" customWidth="1"/>
    <col min="6915" max="6915" width="19.5703125" style="5" customWidth="1"/>
    <col min="6916" max="6916" width="20.140625" style="5" customWidth="1"/>
    <col min="6917" max="6922" width="8.85546875" style="5"/>
    <col min="6923" max="6923" width="29" style="5" customWidth="1"/>
    <col min="6924" max="7147" width="8.85546875" style="5"/>
    <col min="7148" max="7149" width="11.5703125" style="5" customWidth="1"/>
    <col min="7150" max="7150" width="27.7109375" style="5" customWidth="1"/>
    <col min="7151" max="7154" width="11.5703125" style="5" customWidth="1"/>
    <col min="7155" max="7155" width="24.5703125" style="5" customWidth="1"/>
    <col min="7156" max="7156" width="33.5703125" style="5" customWidth="1"/>
    <col min="7157" max="7157" width="16.28515625" style="5" customWidth="1"/>
    <col min="7158" max="7158" width="19.42578125" style="5" customWidth="1"/>
    <col min="7159" max="7159" width="21.28515625" style="5" customWidth="1"/>
    <col min="7160" max="7160" width="27.28515625" style="5" bestFit="1" customWidth="1"/>
    <col min="7161" max="7161" width="31.140625" style="5" customWidth="1"/>
    <col min="7162" max="7162" width="15.140625" style="5" bestFit="1" customWidth="1"/>
    <col min="7163" max="7163" width="13.42578125" style="5" customWidth="1"/>
    <col min="7164" max="7164" width="19.42578125" style="5" customWidth="1"/>
    <col min="7165" max="7170" width="12.28515625" style="5" customWidth="1"/>
    <col min="7171" max="7171" width="19.5703125" style="5" customWidth="1"/>
    <col min="7172" max="7172" width="20.140625" style="5" customWidth="1"/>
    <col min="7173" max="7178" width="8.85546875" style="5"/>
    <col min="7179" max="7179" width="29" style="5" customWidth="1"/>
    <col min="7180" max="7403" width="8.85546875" style="5"/>
    <col min="7404" max="7405" width="11.5703125" style="5" customWidth="1"/>
    <col min="7406" max="7406" width="27.7109375" style="5" customWidth="1"/>
    <col min="7407" max="7410" width="11.5703125" style="5" customWidth="1"/>
    <col min="7411" max="7411" width="24.5703125" style="5" customWidth="1"/>
    <col min="7412" max="7412" width="33.5703125" style="5" customWidth="1"/>
    <col min="7413" max="7413" width="16.28515625" style="5" customWidth="1"/>
    <col min="7414" max="7414" width="19.42578125" style="5" customWidth="1"/>
    <col min="7415" max="7415" width="21.28515625" style="5" customWidth="1"/>
    <col min="7416" max="7416" width="27.28515625" style="5" bestFit="1" customWidth="1"/>
    <col min="7417" max="7417" width="31.140625" style="5" customWidth="1"/>
    <col min="7418" max="7418" width="15.140625" style="5" bestFit="1" customWidth="1"/>
    <col min="7419" max="7419" width="13.42578125" style="5" customWidth="1"/>
    <col min="7420" max="7420" width="19.42578125" style="5" customWidth="1"/>
    <col min="7421" max="7426" width="12.28515625" style="5" customWidth="1"/>
    <col min="7427" max="7427" width="19.5703125" style="5" customWidth="1"/>
    <col min="7428" max="7428" width="20.140625" style="5" customWidth="1"/>
    <col min="7429" max="7434" width="8.85546875" style="5"/>
    <col min="7435" max="7435" width="29" style="5" customWidth="1"/>
    <col min="7436" max="7659" width="8.85546875" style="5"/>
    <col min="7660" max="7661" width="11.5703125" style="5" customWidth="1"/>
    <col min="7662" max="7662" width="27.7109375" style="5" customWidth="1"/>
    <col min="7663" max="7666" width="11.5703125" style="5" customWidth="1"/>
    <col min="7667" max="7667" width="24.5703125" style="5" customWidth="1"/>
    <col min="7668" max="7668" width="33.5703125" style="5" customWidth="1"/>
    <col min="7669" max="7669" width="16.28515625" style="5" customWidth="1"/>
    <col min="7670" max="7670" width="19.42578125" style="5" customWidth="1"/>
    <col min="7671" max="7671" width="21.28515625" style="5" customWidth="1"/>
    <col min="7672" max="7672" width="27.28515625" style="5" bestFit="1" customWidth="1"/>
    <col min="7673" max="7673" width="31.140625" style="5" customWidth="1"/>
    <col min="7674" max="7674" width="15.140625" style="5" bestFit="1" customWidth="1"/>
    <col min="7675" max="7675" width="13.42578125" style="5" customWidth="1"/>
    <col min="7676" max="7676" width="19.42578125" style="5" customWidth="1"/>
    <col min="7677" max="7682" width="12.28515625" style="5" customWidth="1"/>
    <col min="7683" max="7683" width="19.5703125" style="5" customWidth="1"/>
    <col min="7684" max="7684" width="20.140625" style="5" customWidth="1"/>
    <col min="7685" max="7690" width="8.85546875" style="5"/>
    <col min="7691" max="7691" width="29" style="5" customWidth="1"/>
    <col min="7692" max="7915" width="8.85546875" style="5"/>
    <col min="7916" max="7917" width="11.5703125" style="5" customWidth="1"/>
    <col min="7918" max="7918" width="27.7109375" style="5" customWidth="1"/>
    <col min="7919" max="7922" width="11.5703125" style="5" customWidth="1"/>
    <col min="7923" max="7923" width="24.5703125" style="5" customWidth="1"/>
    <col min="7924" max="7924" width="33.5703125" style="5" customWidth="1"/>
    <col min="7925" max="7925" width="16.28515625" style="5" customWidth="1"/>
    <col min="7926" max="7926" width="19.42578125" style="5" customWidth="1"/>
    <col min="7927" max="7927" width="21.28515625" style="5" customWidth="1"/>
    <col min="7928" max="7928" width="27.28515625" style="5" bestFit="1" customWidth="1"/>
    <col min="7929" max="7929" width="31.140625" style="5" customWidth="1"/>
    <col min="7930" max="7930" width="15.140625" style="5" bestFit="1" customWidth="1"/>
    <col min="7931" max="7931" width="13.42578125" style="5" customWidth="1"/>
    <col min="7932" max="7932" width="19.42578125" style="5" customWidth="1"/>
    <col min="7933" max="7938" width="12.28515625" style="5" customWidth="1"/>
    <col min="7939" max="7939" width="19.5703125" style="5" customWidth="1"/>
    <col min="7940" max="7940" width="20.140625" style="5" customWidth="1"/>
    <col min="7941" max="7946" width="8.85546875" style="5"/>
    <col min="7947" max="7947" width="29" style="5" customWidth="1"/>
    <col min="7948" max="8171" width="8.85546875" style="5"/>
    <col min="8172" max="8173" width="11.5703125" style="5" customWidth="1"/>
    <col min="8174" max="8174" width="27.7109375" style="5" customWidth="1"/>
    <col min="8175" max="8178" width="11.5703125" style="5" customWidth="1"/>
    <col min="8179" max="8179" width="24.5703125" style="5" customWidth="1"/>
    <col min="8180" max="8180" width="33.5703125" style="5" customWidth="1"/>
    <col min="8181" max="8181" width="16.28515625" style="5" customWidth="1"/>
    <col min="8182" max="8182" width="19.42578125" style="5" customWidth="1"/>
    <col min="8183" max="8183" width="21.28515625" style="5" customWidth="1"/>
    <col min="8184" max="8184" width="27.28515625" style="5" bestFit="1" customWidth="1"/>
    <col min="8185" max="8185" width="31.140625" style="5" customWidth="1"/>
    <col min="8186" max="8186" width="15.140625" style="5" bestFit="1" customWidth="1"/>
    <col min="8187" max="8187" width="13.42578125" style="5" customWidth="1"/>
    <col min="8188" max="8188" width="19.42578125" style="5" customWidth="1"/>
    <col min="8189" max="8194" width="12.28515625" style="5" customWidth="1"/>
    <col min="8195" max="8195" width="19.5703125" style="5" customWidth="1"/>
    <col min="8196" max="8196" width="20.140625" style="5" customWidth="1"/>
    <col min="8197" max="8202" width="8.85546875" style="5"/>
    <col min="8203" max="8203" width="29" style="5" customWidth="1"/>
    <col min="8204" max="8427" width="8.85546875" style="5"/>
    <col min="8428" max="8429" width="11.5703125" style="5" customWidth="1"/>
    <col min="8430" max="8430" width="27.7109375" style="5" customWidth="1"/>
    <col min="8431" max="8434" width="11.5703125" style="5" customWidth="1"/>
    <col min="8435" max="8435" width="24.5703125" style="5" customWidth="1"/>
    <col min="8436" max="8436" width="33.5703125" style="5" customWidth="1"/>
    <col min="8437" max="8437" width="16.28515625" style="5" customWidth="1"/>
    <col min="8438" max="8438" width="19.42578125" style="5" customWidth="1"/>
    <col min="8439" max="8439" width="21.28515625" style="5" customWidth="1"/>
    <col min="8440" max="8440" width="27.28515625" style="5" bestFit="1" customWidth="1"/>
    <col min="8441" max="8441" width="31.140625" style="5" customWidth="1"/>
    <col min="8442" max="8442" width="15.140625" style="5" bestFit="1" customWidth="1"/>
    <col min="8443" max="8443" width="13.42578125" style="5" customWidth="1"/>
    <col min="8444" max="8444" width="19.42578125" style="5" customWidth="1"/>
    <col min="8445" max="8450" width="12.28515625" style="5" customWidth="1"/>
    <col min="8451" max="8451" width="19.5703125" style="5" customWidth="1"/>
    <col min="8452" max="8452" width="20.140625" style="5" customWidth="1"/>
    <col min="8453" max="8458" width="8.85546875" style="5"/>
    <col min="8459" max="8459" width="29" style="5" customWidth="1"/>
    <col min="8460" max="8683" width="8.85546875" style="5"/>
    <col min="8684" max="8685" width="11.5703125" style="5" customWidth="1"/>
    <col min="8686" max="8686" width="27.7109375" style="5" customWidth="1"/>
    <col min="8687" max="8690" width="11.5703125" style="5" customWidth="1"/>
    <col min="8691" max="8691" width="24.5703125" style="5" customWidth="1"/>
    <col min="8692" max="8692" width="33.5703125" style="5" customWidth="1"/>
    <col min="8693" max="8693" width="16.28515625" style="5" customWidth="1"/>
    <col min="8694" max="8694" width="19.42578125" style="5" customWidth="1"/>
    <col min="8695" max="8695" width="21.28515625" style="5" customWidth="1"/>
    <col min="8696" max="8696" width="27.28515625" style="5" bestFit="1" customWidth="1"/>
    <col min="8697" max="8697" width="31.140625" style="5" customWidth="1"/>
    <col min="8698" max="8698" width="15.140625" style="5" bestFit="1" customWidth="1"/>
    <col min="8699" max="8699" width="13.42578125" style="5" customWidth="1"/>
    <col min="8700" max="8700" width="19.42578125" style="5" customWidth="1"/>
    <col min="8701" max="8706" width="12.28515625" style="5" customWidth="1"/>
    <col min="8707" max="8707" width="19.5703125" style="5" customWidth="1"/>
    <col min="8708" max="8708" width="20.140625" style="5" customWidth="1"/>
    <col min="8709" max="8714" width="8.85546875" style="5"/>
    <col min="8715" max="8715" width="29" style="5" customWidth="1"/>
    <col min="8716" max="8939" width="8.85546875" style="5"/>
    <col min="8940" max="8941" width="11.5703125" style="5" customWidth="1"/>
    <col min="8942" max="8942" width="27.7109375" style="5" customWidth="1"/>
    <col min="8943" max="8946" width="11.5703125" style="5" customWidth="1"/>
    <col min="8947" max="8947" width="24.5703125" style="5" customWidth="1"/>
    <col min="8948" max="8948" width="33.5703125" style="5" customWidth="1"/>
    <col min="8949" max="8949" width="16.28515625" style="5" customWidth="1"/>
    <col min="8950" max="8950" width="19.42578125" style="5" customWidth="1"/>
    <col min="8951" max="8951" width="21.28515625" style="5" customWidth="1"/>
    <col min="8952" max="8952" width="27.28515625" style="5" bestFit="1" customWidth="1"/>
    <col min="8953" max="8953" width="31.140625" style="5" customWidth="1"/>
    <col min="8954" max="8954" width="15.140625" style="5" bestFit="1" customWidth="1"/>
    <col min="8955" max="8955" width="13.42578125" style="5" customWidth="1"/>
    <col min="8956" max="8956" width="19.42578125" style="5" customWidth="1"/>
    <col min="8957" max="8962" width="12.28515625" style="5" customWidth="1"/>
    <col min="8963" max="8963" width="19.5703125" style="5" customWidth="1"/>
    <col min="8964" max="8964" width="20.140625" style="5" customWidth="1"/>
    <col min="8965" max="8970" width="8.85546875" style="5"/>
    <col min="8971" max="8971" width="29" style="5" customWidth="1"/>
    <col min="8972" max="9195" width="8.85546875" style="5"/>
    <col min="9196" max="9197" width="11.5703125" style="5" customWidth="1"/>
    <col min="9198" max="9198" width="27.7109375" style="5" customWidth="1"/>
    <col min="9199" max="9202" width="11.5703125" style="5" customWidth="1"/>
    <col min="9203" max="9203" width="24.5703125" style="5" customWidth="1"/>
    <col min="9204" max="9204" width="33.5703125" style="5" customWidth="1"/>
    <col min="9205" max="9205" width="16.28515625" style="5" customWidth="1"/>
    <col min="9206" max="9206" width="19.42578125" style="5" customWidth="1"/>
    <col min="9207" max="9207" width="21.28515625" style="5" customWidth="1"/>
    <col min="9208" max="9208" width="27.28515625" style="5" bestFit="1" customWidth="1"/>
    <col min="9209" max="9209" width="31.140625" style="5" customWidth="1"/>
    <col min="9210" max="9210" width="15.140625" style="5" bestFit="1" customWidth="1"/>
    <col min="9211" max="9211" width="13.42578125" style="5" customWidth="1"/>
    <col min="9212" max="9212" width="19.42578125" style="5" customWidth="1"/>
    <col min="9213" max="9218" width="12.28515625" style="5" customWidth="1"/>
    <col min="9219" max="9219" width="19.5703125" style="5" customWidth="1"/>
    <col min="9220" max="9220" width="20.140625" style="5" customWidth="1"/>
    <col min="9221" max="9226" width="8.85546875" style="5"/>
    <col min="9227" max="9227" width="29" style="5" customWidth="1"/>
    <col min="9228" max="9451" width="8.85546875" style="5"/>
    <col min="9452" max="9453" width="11.5703125" style="5" customWidth="1"/>
    <col min="9454" max="9454" width="27.7109375" style="5" customWidth="1"/>
    <col min="9455" max="9458" width="11.5703125" style="5" customWidth="1"/>
    <col min="9459" max="9459" width="24.5703125" style="5" customWidth="1"/>
    <col min="9460" max="9460" width="33.5703125" style="5" customWidth="1"/>
    <col min="9461" max="9461" width="16.28515625" style="5" customWidth="1"/>
    <col min="9462" max="9462" width="19.42578125" style="5" customWidth="1"/>
    <col min="9463" max="9463" width="21.28515625" style="5" customWidth="1"/>
    <col min="9464" max="9464" width="27.28515625" style="5" bestFit="1" customWidth="1"/>
    <col min="9465" max="9465" width="31.140625" style="5" customWidth="1"/>
    <col min="9466" max="9466" width="15.140625" style="5" bestFit="1" customWidth="1"/>
    <col min="9467" max="9467" width="13.42578125" style="5" customWidth="1"/>
    <col min="9468" max="9468" width="19.42578125" style="5" customWidth="1"/>
    <col min="9469" max="9474" width="12.28515625" style="5" customWidth="1"/>
    <col min="9475" max="9475" width="19.5703125" style="5" customWidth="1"/>
    <col min="9476" max="9476" width="20.140625" style="5" customWidth="1"/>
    <col min="9477" max="9482" width="8.85546875" style="5"/>
    <col min="9483" max="9483" width="29" style="5" customWidth="1"/>
    <col min="9484" max="9707" width="8.85546875" style="5"/>
    <col min="9708" max="9709" width="11.5703125" style="5" customWidth="1"/>
    <col min="9710" max="9710" width="27.7109375" style="5" customWidth="1"/>
    <col min="9711" max="9714" width="11.5703125" style="5" customWidth="1"/>
    <col min="9715" max="9715" width="24.5703125" style="5" customWidth="1"/>
    <col min="9716" max="9716" width="33.5703125" style="5" customWidth="1"/>
    <col min="9717" max="9717" width="16.28515625" style="5" customWidth="1"/>
    <col min="9718" max="9718" width="19.42578125" style="5" customWidth="1"/>
    <col min="9719" max="9719" width="21.28515625" style="5" customWidth="1"/>
    <col min="9720" max="9720" width="27.28515625" style="5" bestFit="1" customWidth="1"/>
    <col min="9721" max="9721" width="31.140625" style="5" customWidth="1"/>
    <col min="9722" max="9722" width="15.140625" style="5" bestFit="1" customWidth="1"/>
    <col min="9723" max="9723" width="13.42578125" style="5" customWidth="1"/>
    <col min="9724" max="9724" width="19.42578125" style="5" customWidth="1"/>
    <col min="9725" max="9730" width="12.28515625" style="5" customWidth="1"/>
    <col min="9731" max="9731" width="19.5703125" style="5" customWidth="1"/>
    <col min="9732" max="9732" width="20.140625" style="5" customWidth="1"/>
    <col min="9733" max="9738" width="8.85546875" style="5"/>
    <col min="9739" max="9739" width="29" style="5" customWidth="1"/>
    <col min="9740" max="9963" width="8.85546875" style="5"/>
    <col min="9964" max="9965" width="11.5703125" style="5" customWidth="1"/>
    <col min="9966" max="9966" width="27.7109375" style="5" customWidth="1"/>
    <col min="9967" max="9970" width="11.5703125" style="5" customWidth="1"/>
    <col min="9971" max="9971" width="24.5703125" style="5" customWidth="1"/>
    <col min="9972" max="9972" width="33.5703125" style="5" customWidth="1"/>
    <col min="9973" max="9973" width="16.28515625" style="5" customWidth="1"/>
    <col min="9974" max="9974" width="19.42578125" style="5" customWidth="1"/>
    <col min="9975" max="9975" width="21.28515625" style="5" customWidth="1"/>
    <col min="9976" max="9976" width="27.28515625" style="5" bestFit="1" customWidth="1"/>
    <col min="9977" max="9977" width="31.140625" style="5" customWidth="1"/>
    <col min="9978" max="9978" width="15.140625" style="5" bestFit="1" customWidth="1"/>
    <col min="9979" max="9979" width="13.42578125" style="5" customWidth="1"/>
    <col min="9980" max="9980" width="19.42578125" style="5" customWidth="1"/>
    <col min="9981" max="9986" width="12.28515625" style="5" customWidth="1"/>
    <col min="9987" max="9987" width="19.5703125" style="5" customWidth="1"/>
    <col min="9988" max="9988" width="20.140625" style="5" customWidth="1"/>
    <col min="9989" max="9994" width="8.85546875" style="5"/>
    <col min="9995" max="9995" width="29" style="5" customWidth="1"/>
    <col min="9996" max="10219" width="8.85546875" style="5"/>
    <col min="10220" max="10221" width="11.5703125" style="5" customWidth="1"/>
    <col min="10222" max="10222" width="27.7109375" style="5" customWidth="1"/>
    <col min="10223" max="10226" width="11.5703125" style="5" customWidth="1"/>
    <col min="10227" max="10227" width="24.5703125" style="5" customWidth="1"/>
    <col min="10228" max="10228" width="33.5703125" style="5" customWidth="1"/>
    <col min="10229" max="10229" width="16.28515625" style="5" customWidth="1"/>
    <col min="10230" max="10230" width="19.42578125" style="5" customWidth="1"/>
    <col min="10231" max="10231" width="21.28515625" style="5" customWidth="1"/>
    <col min="10232" max="10232" width="27.28515625" style="5" bestFit="1" customWidth="1"/>
    <col min="10233" max="10233" width="31.140625" style="5" customWidth="1"/>
    <col min="10234" max="10234" width="15.140625" style="5" bestFit="1" customWidth="1"/>
    <col min="10235" max="10235" width="13.42578125" style="5" customWidth="1"/>
    <col min="10236" max="10236" width="19.42578125" style="5" customWidth="1"/>
    <col min="10237" max="10242" width="12.28515625" style="5" customWidth="1"/>
    <col min="10243" max="10243" width="19.5703125" style="5" customWidth="1"/>
    <col min="10244" max="10244" width="20.140625" style="5" customWidth="1"/>
    <col min="10245" max="10250" width="8.85546875" style="5"/>
    <col min="10251" max="10251" width="29" style="5" customWidth="1"/>
    <col min="10252" max="10475" width="8.85546875" style="5"/>
    <col min="10476" max="10477" width="11.5703125" style="5" customWidth="1"/>
    <col min="10478" max="10478" width="27.7109375" style="5" customWidth="1"/>
    <col min="10479" max="10482" width="11.5703125" style="5" customWidth="1"/>
    <col min="10483" max="10483" width="24.5703125" style="5" customWidth="1"/>
    <col min="10484" max="10484" width="33.5703125" style="5" customWidth="1"/>
    <col min="10485" max="10485" width="16.28515625" style="5" customWidth="1"/>
    <col min="10486" max="10486" width="19.42578125" style="5" customWidth="1"/>
    <col min="10487" max="10487" width="21.28515625" style="5" customWidth="1"/>
    <col min="10488" max="10488" width="27.28515625" style="5" bestFit="1" customWidth="1"/>
    <col min="10489" max="10489" width="31.140625" style="5" customWidth="1"/>
    <col min="10490" max="10490" width="15.140625" style="5" bestFit="1" customWidth="1"/>
    <col min="10491" max="10491" width="13.42578125" style="5" customWidth="1"/>
    <col min="10492" max="10492" width="19.42578125" style="5" customWidth="1"/>
    <col min="10493" max="10498" width="12.28515625" style="5" customWidth="1"/>
    <col min="10499" max="10499" width="19.5703125" style="5" customWidth="1"/>
    <col min="10500" max="10500" width="20.140625" style="5" customWidth="1"/>
    <col min="10501" max="10506" width="8.85546875" style="5"/>
    <col min="10507" max="10507" width="29" style="5" customWidth="1"/>
    <col min="10508" max="10731" width="8.85546875" style="5"/>
    <col min="10732" max="10733" width="11.5703125" style="5" customWidth="1"/>
    <col min="10734" max="10734" width="27.7109375" style="5" customWidth="1"/>
    <col min="10735" max="10738" width="11.5703125" style="5" customWidth="1"/>
    <col min="10739" max="10739" width="24.5703125" style="5" customWidth="1"/>
    <col min="10740" max="10740" width="33.5703125" style="5" customWidth="1"/>
    <col min="10741" max="10741" width="16.28515625" style="5" customWidth="1"/>
    <col min="10742" max="10742" width="19.42578125" style="5" customWidth="1"/>
    <col min="10743" max="10743" width="21.28515625" style="5" customWidth="1"/>
    <col min="10744" max="10744" width="27.28515625" style="5" bestFit="1" customWidth="1"/>
    <col min="10745" max="10745" width="31.140625" style="5" customWidth="1"/>
    <col min="10746" max="10746" width="15.140625" style="5" bestFit="1" customWidth="1"/>
    <col min="10747" max="10747" width="13.42578125" style="5" customWidth="1"/>
    <col min="10748" max="10748" width="19.42578125" style="5" customWidth="1"/>
    <col min="10749" max="10754" width="12.28515625" style="5" customWidth="1"/>
    <col min="10755" max="10755" width="19.5703125" style="5" customWidth="1"/>
    <col min="10756" max="10756" width="20.140625" style="5" customWidth="1"/>
    <col min="10757" max="10762" width="8.85546875" style="5"/>
    <col min="10763" max="10763" width="29" style="5" customWidth="1"/>
    <col min="10764" max="10987" width="8.85546875" style="5"/>
    <col min="10988" max="10989" width="11.5703125" style="5" customWidth="1"/>
    <col min="10990" max="10990" width="27.7109375" style="5" customWidth="1"/>
    <col min="10991" max="10994" width="11.5703125" style="5" customWidth="1"/>
    <col min="10995" max="10995" width="24.5703125" style="5" customWidth="1"/>
    <col min="10996" max="10996" width="33.5703125" style="5" customWidth="1"/>
    <col min="10997" max="10997" width="16.28515625" style="5" customWidth="1"/>
    <col min="10998" max="10998" width="19.42578125" style="5" customWidth="1"/>
    <col min="10999" max="10999" width="21.28515625" style="5" customWidth="1"/>
    <col min="11000" max="11000" width="27.28515625" style="5" bestFit="1" customWidth="1"/>
    <col min="11001" max="11001" width="31.140625" style="5" customWidth="1"/>
    <col min="11002" max="11002" width="15.140625" style="5" bestFit="1" customWidth="1"/>
    <col min="11003" max="11003" width="13.42578125" style="5" customWidth="1"/>
    <col min="11004" max="11004" width="19.42578125" style="5" customWidth="1"/>
    <col min="11005" max="11010" width="12.28515625" style="5" customWidth="1"/>
    <col min="11011" max="11011" width="19.5703125" style="5" customWidth="1"/>
    <col min="11012" max="11012" width="20.140625" style="5" customWidth="1"/>
    <col min="11013" max="11018" width="8.85546875" style="5"/>
    <col min="11019" max="11019" width="29" style="5" customWidth="1"/>
    <col min="11020" max="11243" width="8.85546875" style="5"/>
    <col min="11244" max="11245" width="11.5703125" style="5" customWidth="1"/>
    <col min="11246" max="11246" width="27.7109375" style="5" customWidth="1"/>
    <col min="11247" max="11250" width="11.5703125" style="5" customWidth="1"/>
    <col min="11251" max="11251" width="24.5703125" style="5" customWidth="1"/>
    <col min="11252" max="11252" width="33.5703125" style="5" customWidth="1"/>
    <col min="11253" max="11253" width="16.28515625" style="5" customWidth="1"/>
    <col min="11254" max="11254" width="19.42578125" style="5" customWidth="1"/>
    <col min="11255" max="11255" width="21.28515625" style="5" customWidth="1"/>
    <col min="11256" max="11256" width="27.28515625" style="5" bestFit="1" customWidth="1"/>
    <col min="11257" max="11257" width="31.140625" style="5" customWidth="1"/>
    <col min="11258" max="11258" width="15.140625" style="5" bestFit="1" customWidth="1"/>
    <col min="11259" max="11259" width="13.42578125" style="5" customWidth="1"/>
    <col min="11260" max="11260" width="19.42578125" style="5" customWidth="1"/>
    <col min="11261" max="11266" width="12.28515625" style="5" customWidth="1"/>
    <col min="11267" max="11267" width="19.5703125" style="5" customWidth="1"/>
    <col min="11268" max="11268" width="20.140625" style="5" customWidth="1"/>
    <col min="11269" max="11274" width="8.85546875" style="5"/>
    <col min="11275" max="11275" width="29" style="5" customWidth="1"/>
    <col min="11276" max="11499" width="8.85546875" style="5"/>
    <col min="11500" max="11501" width="11.5703125" style="5" customWidth="1"/>
    <col min="11502" max="11502" width="27.7109375" style="5" customWidth="1"/>
    <col min="11503" max="11506" width="11.5703125" style="5" customWidth="1"/>
    <col min="11507" max="11507" width="24.5703125" style="5" customWidth="1"/>
    <col min="11508" max="11508" width="33.5703125" style="5" customWidth="1"/>
    <col min="11509" max="11509" width="16.28515625" style="5" customWidth="1"/>
    <col min="11510" max="11510" width="19.42578125" style="5" customWidth="1"/>
    <col min="11511" max="11511" width="21.28515625" style="5" customWidth="1"/>
    <col min="11512" max="11512" width="27.28515625" style="5" bestFit="1" customWidth="1"/>
    <col min="11513" max="11513" width="31.140625" style="5" customWidth="1"/>
    <col min="11514" max="11514" width="15.140625" style="5" bestFit="1" customWidth="1"/>
    <col min="11515" max="11515" width="13.42578125" style="5" customWidth="1"/>
    <col min="11516" max="11516" width="19.42578125" style="5" customWidth="1"/>
    <col min="11517" max="11522" width="12.28515625" style="5" customWidth="1"/>
    <col min="11523" max="11523" width="19.5703125" style="5" customWidth="1"/>
    <col min="11524" max="11524" width="20.140625" style="5" customWidth="1"/>
    <col min="11525" max="11530" width="8.85546875" style="5"/>
    <col min="11531" max="11531" width="29" style="5" customWidth="1"/>
    <col min="11532" max="11755" width="8.85546875" style="5"/>
    <col min="11756" max="11757" width="11.5703125" style="5" customWidth="1"/>
    <col min="11758" max="11758" width="27.7109375" style="5" customWidth="1"/>
    <col min="11759" max="11762" width="11.5703125" style="5" customWidth="1"/>
    <col min="11763" max="11763" width="24.5703125" style="5" customWidth="1"/>
    <col min="11764" max="11764" width="33.5703125" style="5" customWidth="1"/>
    <col min="11765" max="11765" width="16.28515625" style="5" customWidth="1"/>
    <col min="11766" max="11766" width="19.42578125" style="5" customWidth="1"/>
    <col min="11767" max="11767" width="21.28515625" style="5" customWidth="1"/>
    <col min="11768" max="11768" width="27.28515625" style="5" bestFit="1" customWidth="1"/>
    <col min="11769" max="11769" width="31.140625" style="5" customWidth="1"/>
    <col min="11770" max="11770" width="15.140625" style="5" bestFit="1" customWidth="1"/>
    <col min="11771" max="11771" width="13.42578125" style="5" customWidth="1"/>
    <col min="11772" max="11772" width="19.42578125" style="5" customWidth="1"/>
    <col min="11773" max="11778" width="12.28515625" style="5" customWidth="1"/>
    <col min="11779" max="11779" width="19.5703125" style="5" customWidth="1"/>
    <col min="11780" max="11780" width="20.140625" style="5" customWidth="1"/>
    <col min="11781" max="11786" width="8.85546875" style="5"/>
    <col min="11787" max="11787" width="29" style="5" customWidth="1"/>
    <col min="11788" max="12011" width="8.85546875" style="5"/>
    <col min="12012" max="12013" width="11.5703125" style="5" customWidth="1"/>
    <col min="12014" max="12014" width="27.7109375" style="5" customWidth="1"/>
    <col min="12015" max="12018" width="11.5703125" style="5" customWidth="1"/>
    <col min="12019" max="12019" width="24.5703125" style="5" customWidth="1"/>
    <col min="12020" max="12020" width="33.5703125" style="5" customWidth="1"/>
    <col min="12021" max="12021" width="16.28515625" style="5" customWidth="1"/>
    <col min="12022" max="12022" width="19.42578125" style="5" customWidth="1"/>
    <col min="12023" max="12023" width="21.28515625" style="5" customWidth="1"/>
    <col min="12024" max="12024" width="27.28515625" style="5" bestFit="1" customWidth="1"/>
    <col min="12025" max="12025" width="31.140625" style="5" customWidth="1"/>
    <col min="12026" max="12026" width="15.140625" style="5" bestFit="1" customWidth="1"/>
    <col min="12027" max="12027" width="13.42578125" style="5" customWidth="1"/>
    <col min="12028" max="12028" width="19.42578125" style="5" customWidth="1"/>
    <col min="12029" max="12034" width="12.28515625" style="5" customWidth="1"/>
    <col min="12035" max="12035" width="19.5703125" style="5" customWidth="1"/>
    <col min="12036" max="12036" width="20.140625" style="5" customWidth="1"/>
    <col min="12037" max="12042" width="8.85546875" style="5"/>
    <col min="12043" max="12043" width="29" style="5" customWidth="1"/>
    <col min="12044" max="12267" width="8.85546875" style="5"/>
    <col min="12268" max="12269" width="11.5703125" style="5" customWidth="1"/>
    <col min="12270" max="12270" width="27.7109375" style="5" customWidth="1"/>
    <col min="12271" max="12274" width="11.5703125" style="5" customWidth="1"/>
    <col min="12275" max="12275" width="24.5703125" style="5" customWidth="1"/>
    <col min="12276" max="12276" width="33.5703125" style="5" customWidth="1"/>
    <col min="12277" max="12277" width="16.28515625" style="5" customWidth="1"/>
    <col min="12278" max="12278" width="19.42578125" style="5" customWidth="1"/>
    <col min="12279" max="12279" width="21.28515625" style="5" customWidth="1"/>
    <col min="12280" max="12280" width="27.28515625" style="5" bestFit="1" customWidth="1"/>
    <col min="12281" max="12281" width="31.140625" style="5" customWidth="1"/>
    <col min="12282" max="12282" width="15.140625" style="5" bestFit="1" customWidth="1"/>
    <col min="12283" max="12283" width="13.42578125" style="5" customWidth="1"/>
    <col min="12284" max="12284" width="19.42578125" style="5" customWidth="1"/>
    <col min="12285" max="12290" width="12.28515625" style="5" customWidth="1"/>
    <col min="12291" max="12291" width="19.5703125" style="5" customWidth="1"/>
    <col min="12292" max="12292" width="20.140625" style="5" customWidth="1"/>
    <col min="12293" max="12298" width="8.85546875" style="5"/>
    <col min="12299" max="12299" width="29" style="5" customWidth="1"/>
    <col min="12300" max="12523" width="8.85546875" style="5"/>
    <col min="12524" max="12525" width="11.5703125" style="5" customWidth="1"/>
    <col min="12526" max="12526" width="27.7109375" style="5" customWidth="1"/>
    <col min="12527" max="12530" width="11.5703125" style="5" customWidth="1"/>
    <col min="12531" max="12531" width="24.5703125" style="5" customWidth="1"/>
    <col min="12532" max="12532" width="33.5703125" style="5" customWidth="1"/>
    <col min="12533" max="12533" width="16.28515625" style="5" customWidth="1"/>
    <col min="12534" max="12534" width="19.42578125" style="5" customWidth="1"/>
    <col min="12535" max="12535" width="21.28515625" style="5" customWidth="1"/>
    <col min="12536" max="12536" width="27.28515625" style="5" bestFit="1" customWidth="1"/>
    <col min="12537" max="12537" width="31.140625" style="5" customWidth="1"/>
    <col min="12538" max="12538" width="15.140625" style="5" bestFit="1" customWidth="1"/>
    <col min="12539" max="12539" width="13.42578125" style="5" customWidth="1"/>
    <col min="12540" max="12540" width="19.42578125" style="5" customWidth="1"/>
    <col min="12541" max="12546" width="12.28515625" style="5" customWidth="1"/>
    <col min="12547" max="12547" width="19.5703125" style="5" customWidth="1"/>
    <col min="12548" max="12548" width="20.140625" style="5" customWidth="1"/>
    <col min="12549" max="12554" width="8.85546875" style="5"/>
    <col min="12555" max="12555" width="29" style="5" customWidth="1"/>
    <col min="12556" max="12779" width="8.85546875" style="5"/>
    <col min="12780" max="12781" width="11.5703125" style="5" customWidth="1"/>
    <col min="12782" max="12782" width="27.7109375" style="5" customWidth="1"/>
    <col min="12783" max="12786" width="11.5703125" style="5" customWidth="1"/>
    <col min="12787" max="12787" width="24.5703125" style="5" customWidth="1"/>
    <col min="12788" max="12788" width="33.5703125" style="5" customWidth="1"/>
    <col min="12789" max="12789" width="16.28515625" style="5" customWidth="1"/>
    <col min="12790" max="12790" width="19.42578125" style="5" customWidth="1"/>
    <col min="12791" max="12791" width="21.28515625" style="5" customWidth="1"/>
    <col min="12792" max="12792" width="27.28515625" style="5" bestFit="1" customWidth="1"/>
    <col min="12793" max="12793" width="31.140625" style="5" customWidth="1"/>
    <col min="12794" max="12794" width="15.140625" style="5" bestFit="1" customWidth="1"/>
    <col min="12795" max="12795" width="13.42578125" style="5" customWidth="1"/>
    <col min="12796" max="12796" width="19.42578125" style="5" customWidth="1"/>
    <col min="12797" max="12802" width="12.28515625" style="5" customWidth="1"/>
    <col min="12803" max="12803" width="19.5703125" style="5" customWidth="1"/>
    <col min="12804" max="12804" width="20.140625" style="5" customWidth="1"/>
    <col min="12805" max="12810" width="8.85546875" style="5"/>
    <col min="12811" max="12811" width="29" style="5" customWidth="1"/>
    <col min="12812" max="13035" width="8.85546875" style="5"/>
    <col min="13036" max="13037" width="11.5703125" style="5" customWidth="1"/>
    <col min="13038" max="13038" width="27.7109375" style="5" customWidth="1"/>
    <col min="13039" max="13042" width="11.5703125" style="5" customWidth="1"/>
    <col min="13043" max="13043" width="24.5703125" style="5" customWidth="1"/>
    <col min="13044" max="13044" width="33.5703125" style="5" customWidth="1"/>
    <col min="13045" max="13045" width="16.28515625" style="5" customWidth="1"/>
    <col min="13046" max="13046" width="19.42578125" style="5" customWidth="1"/>
    <col min="13047" max="13047" width="21.28515625" style="5" customWidth="1"/>
    <col min="13048" max="13048" width="27.28515625" style="5" bestFit="1" customWidth="1"/>
    <col min="13049" max="13049" width="31.140625" style="5" customWidth="1"/>
    <col min="13050" max="13050" width="15.140625" style="5" bestFit="1" customWidth="1"/>
    <col min="13051" max="13051" width="13.42578125" style="5" customWidth="1"/>
    <col min="13052" max="13052" width="19.42578125" style="5" customWidth="1"/>
    <col min="13053" max="13058" width="12.28515625" style="5" customWidth="1"/>
    <col min="13059" max="13059" width="19.5703125" style="5" customWidth="1"/>
    <col min="13060" max="13060" width="20.140625" style="5" customWidth="1"/>
    <col min="13061" max="13066" width="8.85546875" style="5"/>
    <col min="13067" max="13067" width="29" style="5" customWidth="1"/>
    <col min="13068" max="13291" width="8.85546875" style="5"/>
    <col min="13292" max="13293" width="11.5703125" style="5" customWidth="1"/>
    <col min="13294" max="13294" width="27.7109375" style="5" customWidth="1"/>
    <col min="13295" max="13298" width="11.5703125" style="5" customWidth="1"/>
    <col min="13299" max="13299" width="24.5703125" style="5" customWidth="1"/>
    <col min="13300" max="13300" width="33.5703125" style="5" customWidth="1"/>
    <col min="13301" max="13301" width="16.28515625" style="5" customWidth="1"/>
    <col min="13302" max="13302" width="19.42578125" style="5" customWidth="1"/>
    <col min="13303" max="13303" width="21.28515625" style="5" customWidth="1"/>
    <col min="13304" max="13304" width="27.28515625" style="5" bestFit="1" customWidth="1"/>
    <col min="13305" max="13305" width="31.140625" style="5" customWidth="1"/>
    <col min="13306" max="13306" width="15.140625" style="5" bestFit="1" customWidth="1"/>
    <col min="13307" max="13307" width="13.42578125" style="5" customWidth="1"/>
    <col min="13308" max="13308" width="19.42578125" style="5" customWidth="1"/>
    <col min="13309" max="13314" width="12.28515625" style="5" customWidth="1"/>
    <col min="13315" max="13315" width="19.5703125" style="5" customWidth="1"/>
    <col min="13316" max="13316" width="20.140625" style="5" customWidth="1"/>
    <col min="13317" max="13322" width="8.85546875" style="5"/>
    <col min="13323" max="13323" width="29" style="5" customWidth="1"/>
    <col min="13324" max="13547" width="8.85546875" style="5"/>
    <col min="13548" max="13549" width="11.5703125" style="5" customWidth="1"/>
    <col min="13550" max="13550" width="27.7109375" style="5" customWidth="1"/>
    <col min="13551" max="13554" width="11.5703125" style="5" customWidth="1"/>
    <col min="13555" max="13555" width="24.5703125" style="5" customWidth="1"/>
    <col min="13556" max="13556" width="33.5703125" style="5" customWidth="1"/>
    <col min="13557" max="13557" width="16.28515625" style="5" customWidth="1"/>
    <col min="13558" max="13558" width="19.42578125" style="5" customWidth="1"/>
    <col min="13559" max="13559" width="21.28515625" style="5" customWidth="1"/>
    <col min="13560" max="13560" width="27.28515625" style="5" bestFit="1" customWidth="1"/>
    <col min="13561" max="13561" width="31.140625" style="5" customWidth="1"/>
    <col min="13562" max="13562" width="15.140625" style="5" bestFit="1" customWidth="1"/>
    <col min="13563" max="13563" width="13.42578125" style="5" customWidth="1"/>
    <col min="13564" max="13564" width="19.42578125" style="5" customWidth="1"/>
    <col min="13565" max="13570" width="12.28515625" style="5" customWidth="1"/>
    <col min="13571" max="13571" width="19.5703125" style="5" customWidth="1"/>
    <col min="13572" max="13572" width="20.140625" style="5" customWidth="1"/>
    <col min="13573" max="13578" width="8.85546875" style="5"/>
    <col min="13579" max="13579" width="29" style="5" customWidth="1"/>
    <col min="13580" max="13803" width="8.85546875" style="5"/>
    <col min="13804" max="13805" width="11.5703125" style="5" customWidth="1"/>
    <col min="13806" max="13806" width="27.7109375" style="5" customWidth="1"/>
    <col min="13807" max="13810" width="11.5703125" style="5" customWidth="1"/>
    <col min="13811" max="13811" width="24.5703125" style="5" customWidth="1"/>
    <col min="13812" max="13812" width="33.5703125" style="5" customWidth="1"/>
    <col min="13813" max="13813" width="16.28515625" style="5" customWidth="1"/>
    <col min="13814" max="13814" width="19.42578125" style="5" customWidth="1"/>
    <col min="13815" max="13815" width="21.28515625" style="5" customWidth="1"/>
    <col min="13816" max="13816" width="27.28515625" style="5" bestFit="1" customWidth="1"/>
    <col min="13817" max="13817" width="31.140625" style="5" customWidth="1"/>
    <col min="13818" max="13818" width="15.140625" style="5" bestFit="1" customWidth="1"/>
    <col min="13819" max="13819" width="13.42578125" style="5" customWidth="1"/>
    <col min="13820" max="13820" width="19.42578125" style="5" customWidth="1"/>
    <col min="13821" max="13826" width="12.28515625" style="5" customWidth="1"/>
    <col min="13827" max="13827" width="19.5703125" style="5" customWidth="1"/>
    <col min="13828" max="13828" width="20.140625" style="5" customWidth="1"/>
    <col min="13829" max="13834" width="8.85546875" style="5"/>
    <col min="13835" max="13835" width="29" style="5" customWidth="1"/>
    <col min="13836" max="14059" width="8.85546875" style="5"/>
    <col min="14060" max="14061" width="11.5703125" style="5" customWidth="1"/>
    <col min="14062" max="14062" width="27.7109375" style="5" customWidth="1"/>
    <col min="14063" max="14066" width="11.5703125" style="5" customWidth="1"/>
    <col min="14067" max="14067" width="24.5703125" style="5" customWidth="1"/>
    <col min="14068" max="14068" width="33.5703125" style="5" customWidth="1"/>
    <col min="14069" max="14069" width="16.28515625" style="5" customWidth="1"/>
    <col min="14070" max="14070" width="19.42578125" style="5" customWidth="1"/>
    <col min="14071" max="14071" width="21.28515625" style="5" customWidth="1"/>
    <col min="14072" max="14072" width="27.28515625" style="5" bestFit="1" customWidth="1"/>
    <col min="14073" max="14073" width="31.140625" style="5" customWidth="1"/>
    <col min="14074" max="14074" width="15.140625" style="5" bestFit="1" customWidth="1"/>
    <col min="14075" max="14075" width="13.42578125" style="5" customWidth="1"/>
    <col min="14076" max="14076" width="19.42578125" style="5" customWidth="1"/>
    <col min="14077" max="14082" width="12.28515625" style="5" customWidth="1"/>
    <col min="14083" max="14083" width="19.5703125" style="5" customWidth="1"/>
    <col min="14084" max="14084" width="20.140625" style="5" customWidth="1"/>
    <col min="14085" max="14090" width="8.85546875" style="5"/>
    <col min="14091" max="14091" width="29" style="5" customWidth="1"/>
    <col min="14092" max="14315" width="8.85546875" style="5"/>
    <col min="14316" max="14317" width="11.5703125" style="5" customWidth="1"/>
    <col min="14318" max="14318" width="27.7109375" style="5" customWidth="1"/>
    <col min="14319" max="14322" width="11.5703125" style="5" customWidth="1"/>
    <col min="14323" max="14323" width="24.5703125" style="5" customWidth="1"/>
    <col min="14324" max="14324" width="33.5703125" style="5" customWidth="1"/>
    <col min="14325" max="14325" width="16.28515625" style="5" customWidth="1"/>
    <col min="14326" max="14326" width="19.42578125" style="5" customWidth="1"/>
    <col min="14327" max="14327" width="21.28515625" style="5" customWidth="1"/>
    <col min="14328" max="14328" width="27.28515625" style="5" bestFit="1" customWidth="1"/>
    <col min="14329" max="14329" width="31.140625" style="5" customWidth="1"/>
    <col min="14330" max="14330" width="15.140625" style="5" bestFit="1" customWidth="1"/>
    <col min="14331" max="14331" width="13.42578125" style="5" customWidth="1"/>
    <col min="14332" max="14332" width="19.42578125" style="5" customWidth="1"/>
    <col min="14333" max="14338" width="12.28515625" style="5" customWidth="1"/>
    <col min="14339" max="14339" width="19.5703125" style="5" customWidth="1"/>
    <col min="14340" max="14340" width="20.140625" style="5" customWidth="1"/>
    <col min="14341" max="14346" width="8.85546875" style="5"/>
    <col min="14347" max="14347" width="29" style="5" customWidth="1"/>
    <col min="14348" max="14571" width="8.85546875" style="5"/>
    <col min="14572" max="14573" width="11.5703125" style="5" customWidth="1"/>
    <col min="14574" max="14574" width="27.7109375" style="5" customWidth="1"/>
    <col min="14575" max="14578" width="11.5703125" style="5" customWidth="1"/>
    <col min="14579" max="14579" width="24.5703125" style="5" customWidth="1"/>
    <col min="14580" max="14580" width="33.5703125" style="5" customWidth="1"/>
    <col min="14581" max="14581" width="16.28515625" style="5" customWidth="1"/>
    <col min="14582" max="14582" width="19.42578125" style="5" customWidth="1"/>
    <col min="14583" max="14583" width="21.28515625" style="5" customWidth="1"/>
    <col min="14584" max="14584" width="27.28515625" style="5" bestFit="1" customWidth="1"/>
    <col min="14585" max="14585" width="31.140625" style="5" customWidth="1"/>
    <col min="14586" max="14586" width="15.140625" style="5" bestFit="1" customWidth="1"/>
    <col min="14587" max="14587" width="13.42578125" style="5" customWidth="1"/>
    <col min="14588" max="14588" width="19.42578125" style="5" customWidth="1"/>
    <col min="14589" max="14594" width="12.28515625" style="5" customWidth="1"/>
    <col min="14595" max="14595" width="19.5703125" style="5" customWidth="1"/>
    <col min="14596" max="14596" width="20.140625" style="5" customWidth="1"/>
    <col min="14597" max="14602" width="8.85546875" style="5"/>
    <col min="14603" max="14603" width="29" style="5" customWidth="1"/>
    <col min="14604" max="14827" width="8.85546875" style="5"/>
    <col min="14828" max="14829" width="11.5703125" style="5" customWidth="1"/>
    <col min="14830" max="14830" width="27.7109375" style="5" customWidth="1"/>
    <col min="14831" max="14834" width="11.5703125" style="5" customWidth="1"/>
    <col min="14835" max="14835" width="24.5703125" style="5" customWidth="1"/>
    <col min="14836" max="14836" width="33.5703125" style="5" customWidth="1"/>
    <col min="14837" max="14837" width="16.28515625" style="5" customWidth="1"/>
    <col min="14838" max="14838" width="19.42578125" style="5" customWidth="1"/>
    <col min="14839" max="14839" width="21.28515625" style="5" customWidth="1"/>
    <col min="14840" max="14840" width="27.28515625" style="5" bestFit="1" customWidth="1"/>
    <col min="14841" max="14841" width="31.140625" style="5" customWidth="1"/>
    <col min="14842" max="14842" width="15.140625" style="5" bestFit="1" customWidth="1"/>
    <col min="14843" max="14843" width="13.42578125" style="5" customWidth="1"/>
    <col min="14844" max="14844" width="19.42578125" style="5" customWidth="1"/>
    <col min="14845" max="14850" width="12.28515625" style="5" customWidth="1"/>
    <col min="14851" max="14851" width="19.5703125" style="5" customWidth="1"/>
    <col min="14852" max="14852" width="20.140625" style="5" customWidth="1"/>
    <col min="14853" max="14858" width="8.85546875" style="5"/>
    <col min="14859" max="14859" width="29" style="5" customWidth="1"/>
    <col min="14860" max="15083" width="8.85546875" style="5"/>
    <col min="15084" max="15085" width="11.5703125" style="5" customWidth="1"/>
    <col min="15086" max="15086" width="27.7109375" style="5" customWidth="1"/>
    <col min="15087" max="15090" width="11.5703125" style="5" customWidth="1"/>
    <col min="15091" max="15091" width="24.5703125" style="5" customWidth="1"/>
    <col min="15092" max="15092" width="33.5703125" style="5" customWidth="1"/>
    <col min="15093" max="15093" width="16.28515625" style="5" customWidth="1"/>
    <col min="15094" max="15094" width="19.42578125" style="5" customWidth="1"/>
    <col min="15095" max="15095" width="21.28515625" style="5" customWidth="1"/>
    <col min="15096" max="15096" width="27.28515625" style="5" bestFit="1" customWidth="1"/>
    <col min="15097" max="15097" width="31.140625" style="5" customWidth="1"/>
    <col min="15098" max="15098" width="15.140625" style="5" bestFit="1" customWidth="1"/>
    <col min="15099" max="15099" width="13.42578125" style="5" customWidth="1"/>
    <col min="15100" max="15100" width="19.42578125" style="5" customWidth="1"/>
    <col min="15101" max="15106" width="12.28515625" style="5" customWidth="1"/>
    <col min="15107" max="15107" width="19.5703125" style="5" customWidth="1"/>
    <col min="15108" max="15108" width="20.140625" style="5" customWidth="1"/>
    <col min="15109" max="15114" width="8.85546875" style="5"/>
    <col min="15115" max="15115" width="29" style="5" customWidth="1"/>
    <col min="15116" max="15339" width="8.85546875" style="5"/>
    <col min="15340" max="15341" width="11.5703125" style="5" customWidth="1"/>
    <col min="15342" max="15342" width="27.7109375" style="5" customWidth="1"/>
    <col min="15343" max="15346" width="11.5703125" style="5" customWidth="1"/>
    <col min="15347" max="15347" width="24.5703125" style="5" customWidth="1"/>
    <col min="15348" max="15348" width="33.5703125" style="5" customWidth="1"/>
    <col min="15349" max="15349" width="16.28515625" style="5" customWidth="1"/>
    <col min="15350" max="15350" width="19.42578125" style="5" customWidth="1"/>
    <col min="15351" max="15351" width="21.28515625" style="5" customWidth="1"/>
    <col min="15352" max="15352" width="27.28515625" style="5" bestFit="1" customWidth="1"/>
    <col min="15353" max="15353" width="31.140625" style="5" customWidth="1"/>
    <col min="15354" max="15354" width="15.140625" style="5" bestFit="1" customWidth="1"/>
    <col min="15355" max="15355" width="13.42578125" style="5" customWidth="1"/>
    <col min="15356" max="15356" width="19.42578125" style="5" customWidth="1"/>
    <col min="15357" max="15362" width="12.28515625" style="5" customWidth="1"/>
    <col min="15363" max="15363" width="19.5703125" style="5" customWidth="1"/>
    <col min="15364" max="15364" width="20.140625" style="5" customWidth="1"/>
    <col min="15365" max="15370" width="8.85546875" style="5"/>
    <col min="15371" max="15371" width="29" style="5" customWidth="1"/>
    <col min="15372" max="15595" width="8.85546875" style="5"/>
    <col min="15596" max="15597" width="11.5703125" style="5" customWidth="1"/>
    <col min="15598" max="15598" width="27.7109375" style="5" customWidth="1"/>
    <col min="15599" max="15602" width="11.5703125" style="5" customWidth="1"/>
    <col min="15603" max="15603" width="24.5703125" style="5" customWidth="1"/>
    <col min="15604" max="15604" width="33.5703125" style="5" customWidth="1"/>
    <col min="15605" max="15605" width="16.28515625" style="5" customWidth="1"/>
    <col min="15606" max="15606" width="19.42578125" style="5" customWidth="1"/>
    <col min="15607" max="15607" width="21.28515625" style="5" customWidth="1"/>
    <col min="15608" max="15608" width="27.28515625" style="5" bestFit="1" customWidth="1"/>
    <col min="15609" max="15609" width="31.140625" style="5" customWidth="1"/>
    <col min="15610" max="15610" width="15.140625" style="5" bestFit="1" customWidth="1"/>
    <col min="15611" max="15611" width="13.42578125" style="5" customWidth="1"/>
    <col min="15612" max="15612" width="19.42578125" style="5" customWidth="1"/>
    <col min="15613" max="15618" width="12.28515625" style="5" customWidth="1"/>
    <col min="15619" max="15619" width="19.5703125" style="5" customWidth="1"/>
    <col min="15620" max="15620" width="20.140625" style="5" customWidth="1"/>
    <col min="15621" max="15626" width="8.85546875" style="5"/>
    <col min="15627" max="15627" width="29" style="5" customWidth="1"/>
    <col min="15628" max="15851" width="8.85546875" style="5"/>
    <col min="15852" max="15853" width="11.5703125" style="5" customWidth="1"/>
    <col min="15854" max="15854" width="27.7109375" style="5" customWidth="1"/>
    <col min="15855" max="15858" width="11.5703125" style="5" customWidth="1"/>
    <col min="15859" max="15859" width="24.5703125" style="5" customWidth="1"/>
    <col min="15860" max="15860" width="33.5703125" style="5" customWidth="1"/>
    <col min="15861" max="15861" width="16.28515625" style="5" customWidth="1"/>
    <col min="15862" max="15862" width="19.42578125" style="5" customWidth="1"/>
    <col min="15863" max="15863" width="21.28515625" style="5" customWidth="1"/>
    <col min="15864" max="15864" width="27.28515625" style="5" bestFit="1" customWidth="1"/>
    <col min="15865" max="15865" width="31.140625" style="5" customWidth="1"/>
    <col min="15866" max="15866" width="15.140625" style="5" bestFit="1" customWidth="1"/>
    <col min="15867" max="15867" width="13.42578125" style="5" customWidth="1"/>
    <col min="15868" max="15868" width="19.42578125" style="5" customWidth="1"/>
    <col min="15869" max="15874" width="12.28515625" style="5" customWidth="1"/>
    <col min="15875" max="15875" width="19.5703125" style="5" customWidth="1"/>
    <col min="15876" max="15876" width="20.140625" style="5" customWidth="1"/>
    <col min="15877" max="15882" width="8.85546875" style="5"/>
    <col min="15883" max="15883" width="29" style="5" customWidth="1"/>
    <col min="15884" max="16107" width="8.85546875" style="5"/>
    <col min="16108" max="16109" width="11.5703125" style="5" customWidth="1"/>
    <col min="16110" max="16110" width="27.7109375" style="5" customWidth="1"/>
    <col min="16111" max="16114" width="11.5703125" style="5" customWidth="1"/>
    <col min="16115" max="16115" width="24.5703125" style="5" customWidth="1"/>
    <col min="16116" max="16116" width="33.5703125" style="5" customWidth="1"/>
    <col min="16117" max="16117" width="16.28515625" style="5" customWidth="1"/>
    <col min="16118" max="16118" width="19.42578125" style="5" customWidth="1"/>
    <col min="16119" max="16119" width="21.28515625" style="5" customWidth="1"/>
    <col min="16120" max="16120" width="27.28515625" style="5" bestFit="1" customWidth="1"/>
    <col min="16121" max="16121" width="31.140625" style="5" customWidth="1"/>
    <col min="16122" max="16122" width="15.140625" style="5" bestFit="1" customWidth="1"/>
    <col min="16123" max="16123" width="13.42578125" style="5" customWidth="1"/>
    <col min="16124" max="16124" width="19.42578125" style="5" customWidth="1"/>
    <col min="16125" max="16130" width="12.28515625" style="5" customWidth="1"/>
    <col min="16131" max="16131" width="19.5703125" style="5" customWidth="1"/>
    <col min="16132" max="16132" width="20.140625" style="5" customWidth="1"/>
    <col min="16133" max="16138" width="8.85546875" style="5"/>
    <col min="16139" max="16139" width="29" style="5" customWidth="1"/>
    <col min="16140" max="16384" width="8.85546875" style="5"/>
  </cols>
  <sheetData>
    <row r="1" spans="1:20" ht="15.6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" t="s">
        <v>1</v>
      </c>
      <c r="M1" s="2"/>
      <c r="N1" s="3" t="s">
        <v>2</v>
      </c>
      <c r="O1" s="3" t="s">
        <v>3</v>
      </c>
      <c r="P1" s="3" t="s">
        <v>4</v>
      </c>
      <c r="Q1" s="4"/>
      <c r="R1" s="4"/>
      <c r="S1" s="4"/>
      <c r="T1" s="4"/>
    </row>
    <row r="2" spans="1:20" ht="15.6" customHeight="1" x14ac:dyDescent="0.25">
      <c r="A2" s="43" t="s">
        <v>5</v>
      </c>
      <c r="B2" s="20"/>
      <c r="C2" s="20"/>
      <c r="D2" s="20"/>
      <c r="E2" s="12"/>
      <c r="F2" s="12"/>
      <c r="G2" s="44" t="s">
        <v>6</v>
      </c>
      <c r="H2" s="45" t="s">
        <v>7</v>
      </c>
      <c r="I2" s="45"/>
      <c r="J2" s="45"/>
      <c r="K2" s="8" t="s">
        <v>8</v>
      </c>
      <c r="L2" s="7" t="s">
        <v>7</v>
      </c>
      <c r="M2" s="6" t="s">
        <v>8</v>
      </c>
      <c r="N2" s="9"/>
      <c r="O2" s="9"/>
      <c r="P2" s="9"/>
      <c r="Q2" s="4"/>
      <c r="R2" s="4"/>
      <c r="S2" s="4"/>
      <c r="T2" s="4"/>
    </row>
    <row r="3" spans="1:20" ht="78.75" x14ac:dyDescent="0.25">
      <c r="A3" s="43"/>
      <c r="B3" s="43" t="s">
        <v>402</v>
      </c>
      <c r="C3" s="43"/>
      <c r="D3" s="43"/>
      <c r="E3" s="43"/>
      <c r="F3" s="43"/>
      <c r="G3" s="44"/>
      <c r="H3" s="12" t="s">
        <v>9</v>
      </c>
      <c r="I3" s="12" t="s">
        <v>10</v>
      </c>
      <c r="J3" s="12" t="s">
        <v>11</v>
      </c>
      <c r="K3" s="13" t="s">
        <v>8</v>
      </c>
      <c r="L3" s="11"/>
      <c r="M3" s="10"/>
      <c r="N3" s="14"/>
      <c r="O3" s="14"/>
      <c r="P3" s="14"/>
      <c r="Q3" s="4"/>
      <c r="R3" s="4"/>
      <c r="S3" s="4"/>
      <c r="T3" s="4"/>
    </row>
    <row r="4" spans="1:20" ht="30" customHeight="1" x14ac:dyDescent="0.25">
      <c r="A4" s="46" t="s">
        <v>12</v>
      </c>
      <c r="B4" s="46" t="s">
        <v>16</v>
      </c>
      <c r="C4" s="46" t="s">
        <v>17</v>
      </c>
      <c r="D4" s="46" t="s">
        <v>18</v>
      </c>
      <c r="E4" s="46" t="s">
        <v>403</v>
      </c>
      <c r="F4" s="46" t="s">
        <v>404</v>
      </c>
      <c r="G4" s="44"/>
      <c r="H4" s="15">
        <v>40</v>
      </c>
      <c r="I4" s="15">
        <v>20</v>
      </c>
      <c r="J4" s="15">
        <v>20</v>
      </c>
      <c r="K4" s="8">
        <v>20</v>
      </c>
      <c r="L4" s="15">
        <v>80</v>
      </c>
      <c r="M4" s="15">
        <v>20</v>
      </c>
      <c r="N4" s="15">
        <v>100</v>
      </c>
      <c r="O4" s="15">
        <v>100</v>
      </c>
      <c r="P4" s="15"/>
      <c r="Q4" s="16"/>
      <c r="R4" s="16"/>
      <c r="S4" s="16"/>
      <c r="T4" s="16"/>
    </row>
    <row r="5" spans="1:20" x14ac:dyDescent="0.25">
      <c r="A5" s="17">
        <v>1</v>
      </c>
      <c r="B5" s="39" t="s">
        <v>72</v>
      </c>
      <c r="C5" s="39" t="s">
        <v>73</v>
      </c>
      <c r="D5" s="39" t="s">
        <v>74</v>
      </c>
      <c r="E5" s="40">
        <v>9</v>
      </c>
      <c r="F5" s="40" t="s">
        <v>75</v>
      </c>
      <c r="G5" s="39" t="s">
        <v>13</v>
      </c>
      <c r="H5" s="17">
        <v>37</v>
      </c>
      <c r="I5" s="17">
        <v>14</v>
      </c>
      <c r="J5" s="17">
        <v>18</v>
      </c>
      <c r="K5" s="41">
        <v>19</v>
      </c>
      <c r="L5" s="20">
        <f t="shared" ref="L5:L68" si="0">H5+I5+J5</f>
        <v>69</v>
      </c>
      <c r="M5" s="20">
        <f t="shared" ref="M5:M68" si="1">K5</f>
        <v>19</v>
      </c>
      <c r="N5" s="15">
        <f t="shared" ref="N5:N68" si="2">SUM(L5:M5)</f>
        <v>88</v>
      </c>
      <c r="O5" s="15">
        <f t="shared" ref="O5:O68" si="3">H5+I5+J5+K5</f>
        <v>88</v>
      </c>
      <c r="P5" s="15" t="s">
        <v>14</v>
      </c>
      <c r="Q5" s="16"/>
      <c r="R5" s="16"/>
      <c r="S5" s="16"/>
      <c r="T5" s="16"/>
    </row>
    <row r="6" spans="1:20" x14ac:dyDescent="0.25">
      <c r="A6" s="20">
        <v>2</v>
      </c>
      <c r="B6" s="18" t="s">
        <v>218</v>
      </c>
      <c r="C6" s="18" t="s">
        <v>128</v>
      </c>
      <c r="D6" s="18" t="s">
        <v>219</v>
      </c>
      <c r="E6" s="19">
        <v>11</v>
      </c>
      <c r="F6" s="19" t="s">
        <v>94</v>
      </c>
      <c r="G6" s="22" t="s">
        <v>19</v>
      </c>
      <c r="H6" s="23">
        <v>39</v>
      </c>
      <c r="I6" s="23">
        <v>11</v>
      </c>
      <c r="J6" s="23">
        <v>18</v>
      </c>
      <c r="K6" s="21">
        <v>19</v>
      </c>
      <c r="L6" s="23">
        <f t="shared" si="0"/>
        <v>68</v>
      </c>
      <c r="M6" s="23">
        <f t="shared" si="1"/>
        <v>19</v>
      </c>
      <c r="N6" s="24">
        <f t="shared" si="2"/>
        <v>87</v>
      </c>
      <c r="O6" s="24">
        <f t="shared" si="3"/>
        <v>87</v>
      </c>
      <c r="P6" s="24" t="s">
        <v>20</v>
      </c>
      <c r="Q6" s="25"/>
      <c r="R6" s="25"/>
      <c r="S6" s="25"/>
      <c r="T6" s="25"/>
    </row>
    <row r="7" spans="1:20" s="26" customFormat="1" x14ac:dyDescent="0.25">
      <c r="A7" s="23">
        <v>3</v>
      </c>
      <c r="B7" s="18" t="s">
        <v>202</v>
      </c>
      <c r="C7" s="18" t="s">
        <v>188</v>
      </c>
      <c r="D7" s="18" t="s">
        <v>158</v>
      </c>
      <c r="E7" s="19">
        <v>10</v>
      </c>
      <c r="F7" s="19" t="s">
        <v>65</v>
      </c>
      <c r="G7" s="18" t="s">
        <v>24</v>
      </c>
      <c r="H7" s="20">
        <v>30</v>
      </c>
      <c r="I7" s="20">
        <v>19</v>
      </c>
      <c r="J7" s="20">
        <v>17</v>
      </c>
      <c r="K7" s="21">
        <v>20</v>
      </c>
      <c r="L7" s="20">
        <f t="shared" si="0"/>
        <v>66</v>
      </c>
      <c r="M7" s="20">
        <f t="shared" si="1"/>
        <v>20</v>
      </c>
      <c r="N7" s="15">
        <f t="shared" si="2"/>
        <v>86</v>
      </c>
      <c r="O7" s="15">
        <f t="shared" si="3"/>
        <v>86</v>
      </c>
      <c r="P7" s="24" t="s">
        <v>20</v>
      </c>
      <c r="Q7" s="25"/>
      <c r="R7" s="25"/>
      <c r="S7" s="25"/>
      <c r="T7" s="25"/>
    </row>
    <row r="8" spans="1:20" x14ac:dyDescent="0.25">
      <c r="A8" s="20">
        <v>4</v>
      </c>
      <c r="B8" s="18" t="s">
        <v>254</v>
      </c>
      <c r="C8" s="18" t="s">
        <v>235</v>
      </c>
      <c r="D8" s="18" t="s">
        <v>255</v>
      </c>
      <c r="E8" s="19">
        <v>11</v>
      </c>
      <c r="F8" s="19" t="s">
        <v>65</v>
      </c>
      <c r="G8" s="18" t="s">
        <v>28</v>
      </c>
      <c r="H8" s="20">
        <v>38</v>
      </c>
      <c r="I8" s="20">
        <v>9</v>
      </c>
      <c r="J8" s="20">
        <v>19</v>
      </c>
      <c r="K8" s="21">
        <v>20</v>
      </c>
      <c r="L8" s="20">
        <f t="shared" si="0"/>
        <v>66</v>
      </c>
      <c r="M8" s="20">
        <f t="shared" si="1"/>
        <v>20</v>
      </c>
      <c r="N8" s="15">
        <f t="shared" si="2"/>
        <v>86</v>
      </c>
      <c r="O8" s="15">
        <f t="shared" si="3"/>
        <v>86</v>
      </c>
      <c r="P8" s="24" t="s">
        <v>20</v>
      </c>
      <c r="Q8" s="25"/>
      <c r="R8" s="25"/>
      <c r="S8" s="25"/>
      <c r="T8" s="25"/>
    </row>
    <row r="9" spans="1:20" x14ac:dyDescent="0.25">
      <c r="A9" s="20">
        <v>5</v>
      </c>
      <c r="B9" s="18" t="s">
        <v>67</v>
      </c>
      <c r="C9" s="18" t="s">
        <v>58</v>
      </c>
      <c r="D9" s="18" t="s">
        <v>68</v>
      </c>
      <c r="E9" s="19">
        <v>11</v>
      </c>
      <c r="F9" s="19" t="s">
        <v>69</v>
      </c>
      <c r="G9" s="18" t="s">
        <v>34</v>
      </c>
      <c r="H9" s="20">
        <v>36</v>
      </c>
      <c r="I9" s="20">
        <v>10</v>
      </c>
      <c r="J9" s="20">
        <v>20</v>
      </c>
      <c r="K9" s="21">
        <v>20</v>
      </c>
      <c r="L9" s="20">
        <f t="shared" si="0"/>
        <v>66</v>
      </c>
      <c r="M9" s="20">
        <f t="shared" si="1"/>
        <v>20</v>
      </c>
      <c r="N9" s="15">
        <f t="shared" si="2"/>
        <v>86</v>
      </c>
      <c r="O9" s="15">
        <f t="shared" si="3"/>
        <v>86</v>
      </c>
      <c r="P9" s="24" t="s">
        <v>20</v>
      </c>
      <c r="Q9" s="25"/>
      <c r="R9" s="25"/>
      <c r="S9" s="25"/>
      <c r="T9" s="25"/>
    </row>
    <row r="10" spans="1:20" x14ac:dyDescent="0.25">
      <c r="A10" s="20">
        <v>6</v>
      </c>
      <c r="B10" s="18" t="s">
        <v>89</v>
      </c>
      <c r="C10" s="18" t="s">
        <v>90</v>
      </c>
      <c r="D10" s="18" t="s">
        <v>38</v>
      </c>
      <c r="E10" s="19">
        <v>11</v>
      </c>
      <c r="F10" s="19" t="s">
        <v>86</v>
      </c>
      <c r="G10" s="22" t="s">
        <v>39</v>
      </c>
      <c r="H10" s="23">
        <v>37</v>
      </c>
      <c r="I10" s="23">
        <v>10</v>
      </c>
      <c r="J10" s="23">
        <v>20</v>
      </c>
      <c r="K10" s="21">
        <v>19</v>
      </c>
      <c r="L10" s="23">
        <f t="shared" si="0"/>
        <v>67</v>
      </c>
      <c r="M10" s="23">
        <f t="shared" si="1"/>
        <v>19</v>
      </c>
      <c r="N10" s="24">
        <f t="shared" si="2"/>
        <v>86</v>
      </c>
      <c r="O10" s="24">
        <f t="shared" si="3"/>
        <v>86</v>
      </c>
      <c r="P10" s="24" t="s">
        <v>20</v>
      </c>
      <c r="Q10" s="25"/>
      <c r="R10" s="25"/>
      <c r="S10" s="25"/>
      <c r="T10" s="25"/>
    </row>
    <row r="11" spans="1:20" s="26" customFormat="1" x14ac:dyDescent="0.25">
      <c r="A11" s="23">
        <v>7</v>
      </c>
      <c r="B11" s="18" t="s">
        <v>246</v>
      </c>
      <c r="C11" s="18" t="s">
        <v>163</v>
      </c>
      <c r="D11" s="18" t="s">
        <v>48</v>
      </c>
      <c r="E11" s="19">
        <v>11</v>
      </c>
      <c r="F11" s="19" t="s">
        <v>65</v>
      </c>
      <c r="G11" s="18" t="s">
        <v>44</v>
      </c>
      <c r="H11" s="20">
        <v>37</v>
      </c>
      <c r="I11" s="20">
        <v>10</v>
      </c>
      <c r="J11" s="20">
        <v>17</v>
      </c>
      <c r="K11" s="21">
        <v>20</v>
      </c>
      <c r="L11" s="20">
        <f t="shared" si="0"/>
        <v>64</v>
      </c>
      <c r="M11" s="20">
        <f t="shared" si="1"/>
        <v>20</v>
      </c>
      <c r="N11" s="15">
        <f t="shared" si="2"/>
        <v>84</v>
      </c>
      <c r="O11" s="15">
        <f t="shared" si="3"/>
        <v>84</v>
      </c>
      <c r="P11" s="24" t="s">
        <v>20</v>
      </c>
      <c r="Q11" s="25"/>
      <c r="R11" s="25"/>
      <c r="S11" s="25"/>
      <c r="T11" s="25"/>
    </row>
    <row r="12" spans="1:20" x14ac:dyDescent="0.25">
      <c r="A12" s="20">
        <v>8</v>
      </c>
      <c r="B12" s="18" t="s">
        <v>390</v>
      </c>
      <c r="C12" s="18" t="s">
        <v>73</v>
      </c>
      <c r="D12" s="18" t="s">
        <v>365</v>
      </c>
      <c r="E12" s="19">
        <v>11</v>
      </c>
      <c r="F12" s="19" t="s">
        <v>65</v>
      </c>
      <c r="G12" s="18" t="s">
        <v>50</v>
      </c>
      <c r="H12" s="20">
        <v>35</v>
      </c>
      <c r="I12" s="20">
        <v>10</v>
      </c>
      <c r="J12" s="20">
        <v>19</v>
      </c>
      <c r="K12" s="21">
        <v>20</v>
      </c>
      <c r="L12" s="20">
        <f t="shared" si="0"/>
        <v>64</v>
      </c>
      <c r="M12" s="20">
        <f t="shared" si="1"/>
        <v>20</v>
      </c>
      <c r="N12" s="15">
        <f t="shared" si="2"/>
        <v>84</v>
      </c>
      <c r="O12" s="15">
        <f t="shared" si="3"/>
        <v>84</v>
      </c>
      <c r="P12" s="24" t="s">
        <v>20</v>
      </c>
      <c r="Q12" s="25"/>
      <c r="R12" s="25"/>
      <c r="S12" s="25"/>
      <c r="T12" s="25"/>
    </row>
    <row r="13" spans="1:20" x14ac:dyDescent="0.25">
      <c r="A13" s="20">
        <v>9</v>
      </c>
      <c r="B13" s="18" t="s">
        <v>393</v>
      </c>
      <c r="C13" s="18" t="s">
        <v>271</v>
      </c>
      <c r="D13" s="18" t="s">
        <v>310</v>
      </c>
      <c r="E13" s="19">
        <v>9</v>
      </c>
      <c r="F13" s="19" t="s">
        <v>65</v>
      </c>
      <c r="G13" s="18" t="s">
        <v>55</v>
      </c>
      <c r="H13" s="20">
        <v>37</v>
      </c>
      <c r="I13" s="20">
        <v>8</v>
      </c>
      <c r="J13" s="20">
        <v>18</v>
      </c>
      <c r="K13" s="21">
        <v>19</v>
      </c>
      <c r="L13" s="20">
        <f t="shared" si="0"/>
        <v>63</v>
      </c>
      <c r="M13" s="20">
        <f t="shared" si="1"/>
        <v>19</v>
      </c>
      <c r="N13" s="15">
        <f t="shared" si="2"/>
        <v>82</v>
      </c>
      <c r="O13" s="15">
        <f t="shared" si="3"/>
        <v>82</v>
      </c>
      <c r="P13" s="24" t="s">
        <v>20</v>
      </c>
      <c r="Q13" s="25"/>
      <c r="R13" s="25"/>
      <c r="S13" s="25"/>
      <c r="T13" s="25"/>
    </row>
    <row r="14" spans="1:20" x14ac:dyDescent="0.25">
      <c r="A14" s="20">
        <v>10</v>
      </c>
      <c r="B14" s="18" t="s">
        <v>83</v>
      </c>
      <c r="C14" s="18" t="s">
        <v>84</v>
      </c>
      <c r="D14" s="18" t="s">
        <v>85</v>
      </c>
      <c r="E14" s="19">
        <v>11</v>
      </c>
      <c r="F14" s="19" t="s">
        <v>86</v>
      </c>
      <c r="G14" s="18" t="s">
        <v>61</v>
      </c>
      <c r="H14" s="20">
        <v>35</v>
      </c>
      <c r="I14" s="20">
        <v>9</v>
      </c>
      <c r="J14" s="20">
        <v>18</v>
      </c>
      <c r="K14" s="21">
        <v>20</v>
      </c>
      <c r="L14" s="20">
        <f t="shared" si="0"/>
        <v>62</v>
      </c>
      <c r="M14" s="20">
        <f t="shared" si="1"/>
        <v>20</v>
      </c>
      <c r="N14" s="15">
        <f t="shared" si="2"/>
        <v>82</v>
      </c>
      <c r="O14" s="15">
        <f t="shared" si="3"/>
        <v>82</v>
      </c>
      <c r="P14" s="24" t="s">
        <v>20</v>
      </c>
      <c r="Q14" s="25"/>
      <c r="R14" s="25"/>
      <c r="S14" s="25"/>
      <c r="T14" s="25"/>
    </row>
    <row r="15" spans="1:20" x14ac:dyDescent="0.25">
      <c r="A15" s="20">
        <v>11</v>
      </c>
      <c r="B15" s="18" t="s">
        <v>387</v>
      </c>
      <c r="C15" s="18" t="s">
        <v>388</v>
      </c>
      <c r="D15" s="18" t="s">
        <v>93</v>
      </c>
      <c r="E15" s="19">
        <v>11</v>
      </c>
      <c r="F15" s="19" t="s">
        <v>65</v>
      </c>
      <c r="G15" s="18" t="s">
        <v>66</v>
      </c>
      <c r="H15" s="20">
        <v>37</v>
      </c>
      <c r="I15" s="20">
        <v>7</v>
      </c>
      <c r="J15" s="20">
        <v>18</v>
      </c>
      <c r="K15" s="21">
        <v>19</v>
      </c>
      <c r="L15" s="20">
        <f t="shared" si="0"/>
        <v>62</v>
      </c>
      <c r="M15" s="20">
        <f t="shared" si="1"/>
        <v>19</v>
      </c>
      <c r="N15" s="15">
        <f t="shared" si="2"/>
        <v>81</v>
      </c>
      <c r="O15" s="15">
        <f t="shared" si="3"/>
        <v>81</v>
      </c>
      <c r="P15" s="24" t="s">
        <v>20</v>
      </c>
      <c r="Q15" s="25"/>
      <c r="R15" s="25"/>
      <c r="S15" s="25"/>
      <c r="T15" s="25"/>
    </row>
    <row r="16" spans="1:20" s="26" customFormat="1" x14ac:dyDescent="0.25">
      <c r="A16" s="23">
        <v>12</v>
      </c>
      <c r="B16" s="18" t="s">
        <v>393</v>
      </c>
      <c r="C16" s="18" t="s">
        <v>312</v>
      </c>
      <c r="D16" s="18" t="s">
        <v>38</v>
      </c>
      <c r="E16" s="19">
        <v>11</v>
      </c>
      <c r="F16" s="19" t="s">
        <v>65</v>
      </c>
      <c r="G16" s="22" t="s">
        <v>70</v>
      </c>
      <c r="H16" s="23">
        <v>33</v>
      </c>
      <c r="I16" s="23">
        <v>10</v>
      </c>
      <c r="J16" s="23">
        <v>20</v>
      </c>
      <c r="K16" s="21">
        <v>18</v>
      </c>
      <c r="L16" s="23">
        <f t="shared" si="0"/>
        <v>63</v>
      </c>
      <c r="M16" s="23">
        <f t="shared" si="1"/>
        <v>18</v>
      </c>
      <c r="N16" s="24">
        <f t="shared" si="2"/>
        <v>81</v>
      </c>
      <c r="O16" s="24">
        <f t="shared" si="3"/>
        <v>81</v>
      </c>
      <c r="P16" s="24" t="s">
        <v>20</v>
      </c>
      <c r="Q16" s="25"/>
      <c r="R16" s="25"/>
      <c r="S16" s="25"/>
      <c r="T16" s="25"/>
    </row>
    <row r="17" spans="1:20" s="26" customFormat="1" x14ac:dyDescent="0.25">
      <c r="A17" s="23">
        <v>13</v>
      </c>
      <c r="B17" s="18" t="s">
        <v>331</v>
      </c>
      <c r="C17" s="18" t="s">
        <v>332</v>
      </c>
      <c r="D17" s="18" t="s">
        <v>74</v>
      </c>
      <c r="E17" s="19">
        <v>10</v>
      </c>
      <c r="F17" s="19" t="s">
        <v>65</v>
      </c>
      <c r="G17" s="18" t="s">
        <v>76</v>
      </c>
      <c r="H17" s="20">
        <v>33</v>
      </c>
      <c r="I17" s="20">
        <v>12</v>
      </c>
      <c r="J17" s="20">
        <v>16</v>
      </c>
      <c r="K17" s="21">
        <v>19</v>
      </c>
      <c r="L17" s="20">
        <f t="shared" si="0"/>
        <v>61</v>
      </c>
      <c r="M17" s="20">
        <f t="shared" si="1"/>
        <v>19</v>
      </c>
      <c r="N17" s="15">
        <f t="shared" si="2"/>
        <v>80</v>
      </c>
      <c r="O17" s="15">
        <f t="shared" si="3"/>
        <v>80</v>
      </c>
      <c r="P17" s="24" t="s">
        <v>20</v>
      </c>
      <c r="Q17" s="25"/>
      <c r="R17" s="25"/>
      <c r="S17" s="25"/>
      <c r="T17" s="25"/>
    </row>
    <row r="18" spans="1:20" x14ac:dyDescent="0.25">
      <c r="A18" s="20">
        <v>14</v>
      </c>
      <c r="B18" s="18" t="s">
        <v>215</v>
      </c>
      <c r="C18" s="18" t="s">
        <v>216</v>
      </c>
      <c r="D18" s="18" t="s">
        <v>217</v>
      </c>
      <c r="E18" s="19">
        <v>10</v>
      </c>
      <c r="F18" s="19" t="s">
        <v>94</v>
      </c>
      <c r="G18" s="18" t="s">
        <v>81</v>
      </c>
      <c r="H18" s="20">
        <v>35</v>
      </c>
      <c r="I18" s="20">
        <v>8</v>
      </c>
      <c r="J18" s="20">
        <v>18</v>
      </c>
      <c r="K18" s="21">
        <v>19</v>
      </c>
      <c r="L18" s="20">
        <f t="shared" si="0"/>
        <v>61</v>
      </c>
      <c r="M18" s="20">
        <f t="shared" si="1"/>
        <v>19</v>
      </c>
      <c r="N18" s="15">
        <f t="shared" si="2"/>
        <v>80</v>
      </c>
      <c r="O18" s="15">
        <f t="shared" si="3"/>
        <v>80</v>
      </c>
      <c r="P18" s="24" t="s">
        <v>20</v>
      </c>
      <c r="Q18" s="25"/>
      <c r="R18" s="25"/>
      <c r="S18" s="25"/>
      <c r="T18" s="25"/>
    </row>
    <row r="19" spans="1:20" x14ac:dyDescent="0.25">
      <c r="A19" s="20">
        <v>15</v>
      </c>
      <c r="B19" s="18" t="s">
        <v>383</v>
      </c>
      <c r="C19" s="18" t="s">
        <v>206</v>
      </c>
      <c r="D19" s="18" t="s">
        <v>189</v>
      </c>
      <c r="E19" s="19">
        <v>11</v>
      </c>
      <c r="F19" s="19" t="s">
        <v>65</v>
      </c>
      <c r="G19" s="22" t="s">
        <v>87</v>
      </c>
      <c r="H19" s="23">
        <v>34</v>
      </c>
      <c r="I19" s="23">
        <v>8</v>
      </c>
      <c r="J19" s="23">
        <v>19</v>
      </c>
      <c r="K19" s="21">
        <v>19</v>
      </c>
      <c r="L19" s="23">
        <f t="shared" si="0"/>
        <v>61</v>
      </c>
      <c r="M19" s="23">
        <f t="shared" si="1"/>
        <v>19</v>
      </c>
      <c r="N19" s="24">
        <f t="shared" si="2"/>
        <v>80</v>
      </c>
      <c r="O19" s="24">
        <f t="shared" si="3"/>
        <v>80</v>
      </c>
      <c r="P19" s="24" t="s">
        <v>20</v>
      </c>
      <c r="Q19" s="25"/>
      <c r="R19" s="25"/>
      <c r="S19" s="25"/>
      <c r="T19" s="25"/>
    </row>
    <row r="20" spans="1:20" x14ac:dyDescent="0.25">
      <c r="A20" s="20">
        <v>16</v>
      </c>
      <c r="B20" s="18" t="s">
        <v>166</v>
      </c>
      <c r="C20" s="18" t="s">
        <v>167</v>
      </c>
      <c r="D20" s="18" t="s">
        <v>23</v>
      </c>
      <c r="E20" s="19">
        <v>10</v>
      </c>
      <c r="F20" s="19" t="s">
        <v>94</v>
      </c>
      <c r="G20" s="22" t="s">
        <v>91</v>
      </c>
      <c r="H20" s="23">
        <v>38</v>
      </c>
      <c r="I20" s="23">
        <v>5</v>
      </c>
      <c r="J20" s="23">
        <v>19</v>
      </c>
      <c r="K20" s="21">
        <v>16</v>
      </c>
      <c r="L20" s="23">
        <f t="shared" si="0"/>
        <v>62</v>
      </c>
      <c r="M20" s="23">
        <f t="shared" si="1"/>
        <v>16</v>
      </c>
      <c r="N20" s="24">
        <f t="shared" si="2"/>
        <v>78</v>
      </c>
      <c r="O20" s="24">
        <f t="shared" si="3"/>
        <v>78</v>
      </c>
      <c r="P20" s="24" t="s">
        <v>20</v>
      </c>
      <c r="Q20" s="25"/>
      <c r="R20" s="25"/>
      <c r="S20" s="25"/>
      <c r="T20" s="25"/>
    </row>
    <row r="21" spans="1:20" x14ac:dyDescent="0.25">
      <c r="A21" s="20">
        <v>17</v>
      </c>
      <c r="B21" s="18" t="s">
        <v>274</v>
      </c>
      <c r="C21" s="18" t="s">
        <v>275</v>
      </c>
      <c r="D21" s="18" t="s">
        <v>74</v>
      </c>
      <c r="E21" s="19">
        <v>11</v>
      </c>
      <c r="F21" s="19" t="s">
        <v>65</v>
      </c>
      <c r="G21" s="18" t="s">
        <v>95</v>
      </c>
      <c r="H21" s="20">
        <v>32</v>
      </c>
      <c r="I21" s="20">
        <v>7</v>
      </c>
      <c r="J21" s="20">
        <v>20</v>
      </c>
      <c r="K21" s="21">
        <v>19</v>
      </c>
      <c r="L21" s="20">
        <f t="shared" si="0"/>
        <v>59</v>
      </c>
      <c r="M21" s="20">
        <f t="shared" si="1"/>
        <v>19</v>
      </c>
      <c r="N21" s="15">
        <f t="shared" si="2"/>
        <v>78</v>
      </c>
      <c r="O21" s="15">
        <f t="shared" si="3"/>
        <v>78</v>
      </c>
      <c r="P21" s="24" t="s">
        <v>20</v>
      </c>
      <c r="Q21" s="25"/>
      <c r="R21" s="25"/>
      <c r="S21" s="25"/>
      <c r="T21" s="25"/>
    </row>
    <row r="22" spans="1:20" s="26" customFormat="1" x14ac:dyDescent="0.25">
      <c r="A22" s="23">
        <v>18</v>
      </c>
      <c r="B22" s="18" t="s">
        <v>353</v>
      </c>
      <c r="C22" s="18" t="s">
        <v>225</v>
      </c>
      <c r="D22" s="18" t="s">
        <v>217</v>
      </c>
      <c r="E22" s="19">
        <v>11</v>
      </c>
      <c r="F22" s="19" t="s">
        <v>65</v>
      </c>
      <c r="G22" s="18" t="s">
        <v>99</v>
      </c>
      <c r="H22" s="20">
        <v>35</v>
      </c>
      <c r="I22" s="20">
        <v>9</v>
      </c>
      <c r="J22" s="20">
        <v>14</v>
      </c>
      <c r="K22" s="21">
        <v>19</v>
      </c>
      <c r="L22" s="20">
        <f t="shared" si="0"/>
        <v>58</v>
      </c>
      <c r="M22" s="20">
        <f t="shared" si="1"/>
        <v>19</v>
      </c>
      <c r="N22" s="15">
        <f t="shared" si="2"/>
        <v>77</v>
      </c>
      <c r="O22" s="15">
        <f t="shared" si="3"/>
        <v>77</v>
      </c>
      <c r="P22" s="24" t="s">
        <v>20</v>
      </c>
      <c r="Q22" s="25"/>
      <c r="R22" s="25"/>
      <c r="S22" s="25"/>
      <c r="T22" s="25"/>
    </row>
    <row r="23" spans="1:20" x14ac:dyDescent="0.25">
      <c r="A23" s="21">
        <v>19</v>
      </c>
      <c r="B23" s="18" t="s">
        <v>112</v>
      </c>
      <c r="C23" s="18" t="s">
        <v>113</v>
      </c>
      <c r="D23" s="18" t="s">
        <v>114</v>
      </c>
      <c r="E23" s="19">
        <v>11</v>
      </c>
      <c r="F23" s="19" t="s">
        <v>94</v>
      </c>
      <c r="G23" s="27" t="s">
        <v>104</v>
      </c>
      <c r="H23" s="21">
        <v>34</v>
      </c>
      <c r="I23" s="21">
        <v>8</v>
      </c>
      <c r="J23" s="21">
        <v>16</v>
      </c>
      <c r="K23" s="21">
        <v>19</v>
      </c>
      <c r="L23" s="21">
        <f t="shared" si="0"/>
        <v>58</v>
      </c>
      <c r="M23" s="21">
        <f t="shared" si="1"/>
        <v>19</v>
      </c>
      <c r="N23" s="8">
        <f t="shared" si="2"/>
        <v>77</v>
      </c>
      <c r="O23" s="8">
        <f t="shared" si="3"/>
        <v>77</v>
      </c>
      <c r="P23" s="24" t="s">
        <v>20</v>
      </c>
      <c r="Q23" s="25"/>
      <c r="R23" s="25"/>
      <c r="S23" s="25"/>
      <c r="T23" s="25"/>
    </row>
    <row r="24" spans="1:20" x14ac:dyDescent="0.25">
      <c r="A24" s="20">
        <v>20</v>
      </c>
      <c r="B24" s="18" t="s">
        <v>249</v>
      </c>
      <c r="C24" s="18" t="s">
        <v>250</v>
      </c>
      <c r="D24" s="18" t="s">
        <v>251</v>
      </c>
      <c r="E24" s="19">
        <v>11</v>
      </c>
      <c r="F24" s="19" t="s">
        <v>65</v>
      </c>
      <c r="G24" s="18" t="s">
        <v>15</v>
      </c>
      <c r="H24" s="20">
        <v>34</v>
      </c>
      <c r="I24" s="20">
        <v>6</v>
      </c>
      <c r="J24" s="20">
        <v>19</v>
      </c>
      <c r="K24" s="21">
        <v>17</v>
      </c>
      <c r="L24" s="20">
        <f t="shared" si="0"/>
        <v>59</v>
      </c>
      <c r="M24" s="20">
        <f t="shared" si="1"/>
        <v>17</v>
      </c>
      <c r="N24" s="15">
        <f t="shared" si="2"/>
        <v>76</v>
      </c>
      <c r="O24" s="15">
        <f t="shared" si="3"/>
        <v>76</v>
      </c>
      <c r="P24" s="24" t="s">
        <v>20</v>
      </c>
      <c r="Q24" s="25"/>
      <c r="R24" s="25"/>
      <c r="S24" s="25"/>
      <c r="T24" s="25"/>
    </row>
    <row r="25" spans="1:20" x14ac:dyDescent="0.25">
      <c r="A25" s="20">
        <v>21</v>
      </c>
      <c r="B25" s="18" t="s">
        <v>257</v>
      </c>
      <c r="C25" s="18" t="s">
        <v>128</v>
      </c>
      <c r="D25" s="18" t="s">
        <v>147</v>
      </c>
      <c r="E25" s="19">
        <v>11</v>
      </c>
      <c r="F25" s="19" t="s">
        <v>65</v>
      </c>
      <c r="G25" s="22" t="s">
        <v>110</v>
      </c>
      <c r="H25" s="23">
        <v>31</v>
      </c>
      <c r="I25" s="23">
        <v>9</v>
      </c>
      <c r="J25" s="23">
        <v>18</v>
      </c>
      <c r="K25" s="21">
        <v>18</v>
      </c>
      <c r="L25" s="23">
        <f t="shared" si="0"/>
        <v>58</v>
      </c>
      <c r="M25" s="23">
        <f t="shared" si="1"/>
        <v>18</v>
      </c>
      <c r="N25" s="24">
        <f t="shared" si="2"/>
        <v>76</v>
      </c>
      <c r="O25" s="24">
        <f t="shared" si="3"/>
        <v>76</v>
      </c>
      <c r="P25" s="24" t="s">
        <v>20</v>
      </c>
      <c r="Q25" s="25"/>
      <c r="R25" s="25"/>
      <c r="S25" s="25"/>
      <c r="T25" s="25"/>
    </row>
    <row r="26" spans="1:20" s="26" customFormat="1" x14ac:dyDescent="0.25">
      <c r="A26" s="23">
        <v>22</v>
      </c>
      <c r="B26" s="18" t="s">
        <v>191</v>
      </c>
      <c r="C26" s="18" t="s">
        <v>192</v>
      </c>
      <c r="D26" s="18" t="s">
        <v>32</v>
      </c>
      <c r="E26" s="19">
        <v>11</v>
      </c>
      <c r="F26" s="19" t="s">
        <v>65</v>
      </c>
      <c r="G26" s="18" t="s">
        <v>115</v>
      </c>
      <c r="H26" s="20">
        <v>30</v>
      </c>
      <c r="I26" s="20">
        <v>7</v>
      </c>
      <c r="J26" s="20">
        <v>19</v>
      </c>
      <c r="K26" s="21">
        <v>20</v>
      </c>
      <c r="L26" s="21">
        <f t="shared" si="0"/>
        <v>56</v>
      </c>
      <c r="M26" s="21">
        <f t="shared" si="1"/>
        <v>20</v>
      </c>
      <c r="N26" s="8">
        <f t="shared" si="2"/>
        <v>76</v>
      </c>
      <c r="O26" s="8">
        <f t="shared" si="3"/>
        <v>76</v>
      </c>
      <c r="P26" s="8" t="s">
        <v>20</v>
      </c>
      <c r="Q26" s="28"/>
      <c r="R26" s="28"/>
      <c r="S26" s="28"/>
      <c r="T26" s="28"/>
    </row>
    <row r="27" spans="1:20" x14ac:dyDescent="0.25">
      <c r="A27" s="20">
        <v>23</v>
      </c>
      <c r="B27" s="18" t="s">
        <v>379</v>
      </c>
      <c r="C27" s="18" t="s">
        <v>380</v>
      </c>
      <c r="D27" s="18" t="s">
        <v>93</v>
      </c>
      <c r="E27" s="19">
        <v>11</v>
      </c>
      <c r="F27" s="19" t="s">
        <v>94</v>
      </c>
      <c r="G27" s="18" t="s">
        <v>120</v>
      </c>
      <c r="H27" s="20">
        <v>36</v>
      </c>
      <c r="I27" s="20">
        <v>6</v>
      </c>
      <c r="J27" s="20">
        <v>14</v>
      </c>
      <c r="K27" s="21">
        <v>20</v>
      </c>
      <c r="L27" s="21">
        <f t="shared" si="0"/>
        <v>56</v>
      </c>
      <c r="M27" s="21">
        <f t="shared" si="1"/>
        <v>20</v>
      </c>
      <c r="N27" s="8">
        <f t="shared" si="2"/>
        <v>76</v>
      </c>
      <c r="O27" s="8">
        <f t="shared" si="3"/>
        <v>76</v>
      </c>
      <c r="P27" s="8" t="s">
        <v>20</v>
      </c>
      <c r="Q27" s="28"/>
      <c r="R27" s="28"/>
      <c r="S27" s="28"/>
      <c r="T27" s="28"/>
    </row>
    <row r="28" spans="1:20" s="26" customFormat="1" x14ac:dyDescent="0.25">
      <c r="A28" s="23">
        <v>24</v>
      </c>
      <c r="B28" s="18" t="s">
        <v>394</v>
      </c>
      <c r="C28" s="18" t="s">
        <v>395</v>
      </c>
      <c r="D28" s="18" t="s">
        <v>48</v>
      </c>
      <c r="E28" s="19">
        <v>11</v>
      </c>
      <c r="F28" s="19" t="s">
        <v>60</v>
      </c>
      <c r="G28" s="18" t="s">
        <v>125</v>
      </c>
      <c r="H28" s="20">
        <v>29</v>
      </c>
      <c r="I28" s="20">
        <v>8</v>
      </c>
      <c r="J28" s="20">
        <v>19</v>
      </c>
      <c r="K28" s="21">
        <v>20</v>
      </c>
      <c r="L28" s="21">
        <f t="shared" si="0"/>
        <v>56</v>
      </c>
      <c r="M28" s="21">
        <f t="shared" si="1"/>
        <v>20</v>
      </c>
      <c r="N28" s="8">
        <f t="shared" si="2"/>
        <v>76</v>
      </c>
      <c r="O28" s="8">
        <f t="shared" si="3"/>
        <v>76</v>
      </c>
      <c r="P28" s="8" t="s">
        <v>20</v>
      </c>
      <c r="Q28" s="28"/>
      <c r="R28" s="28"/>
      <c r="S28" s="28"/>
      <c r="T28" s="28"/>
    </row>
    <row r="29" spans="1:20" s="26" customFormat="1" x14ac:dyDescent="0.25">
      <c r="A29" s="23">
        <v>25</v>
      </c>
      <c r="B29" s="18" t="s">
        <v>162</v>
      </c>
      <c r="C29" s="18" t="s">
        <v>163</v>
      </c>
      <c r="D29" s="18" t="s">
        <v>79</v>
      </c>
      <c r="E29" s="19">
        <v>10</v>
      </c>
      <c r="F29" s="19" t="s">
        <v>65</v>
      </c>
      <c r="G29" s="18" t="s">
        <v>131</v>
      </c>
      <c r="H29" s="20">
        <v>30</v>
      </c>
      <c r="I29" s="20">
        <v>8</v>
      </c>
      <c r="J29" s="20">
        <v>19</v>
      </c>
      <c r="K29" s="21">
        <v>18</v>
      </c>
      <c r="L29" s="21">
        <f t="shared" si="0"/>
        <v>57</v>
      </c>
      <c r="M29" s="21">
        <f t="shared" si="1"/>
        <v>18</v>
      </c>
      <c r="N29" s="8">
        <f t="shared" si="2"/>
        <v>75</v>
      </c>
      <c r="O29" s="8">
        <f t="shared" si="3"/>
        <v>75</v>
      </c>
      <c r="P29" s="8" t="s">
        <v>20</v>
      </c>
      <c r="Q29" s="28"/>
      <c r="R29" s="28"/>
      <c r="S29" s="28"/>
      <c r="T29" s="28"/>
    </row>
    <row r="30" spans="1:20" s="26" customFormat="1" x14ac:dyDescent="0.25">
      <c r="A30" s="23">
        <v>26</v>
      </c>
      <c r="B30" s="18" t="s">
        <v>77</v>
      </c>
      <c r="C30" s="18" t="s">
        <v>78</v>
      </c>
      <c r="D30" s="18" t="s">
        <v>79</v>
      </c>
      <c r="E30" s="19">
        <v>10</v>
      </c>
      <c r="F30" s="19" t="s">
        <v>80</v>
      </c>
      <c r="G30" s="18" t="s">
        <v>135</v>
      </c>
      <c r="H30" s="20">
        <v>27</v>
      </c>
      <c r="I30" s="20">
        <v>11</v>
      </c>
      <c r="J30" s="20">
        <v>17</v>
      </c>
      <c r="K30" s="21">
        <v>20</v>
      </c>
      <c r="L30" s="21">
        <f t="shared" si="0"/>
        <v>55</v>
      </c>
      <c r="M30" s="21">
        <f t="shared" si="1"/>
        <v>20</v>
      </c>
      <c r="N30" s="8">
        <f t="shared" si="2"/>
        <v>75</v>
      </c>
      <c r="O30" s="8">
        <f t="shared" si="3"/>
        <v>75</v>
      </c>
      <c r="P30" s="8" t="s">
        <v>20</v>
      </c>
      <c r="Q30" s="28"/>
      <c r="R30" s="28"/>
      <c r="S30" s="28"/>
      <c r="T30" s="28"/>
    </row>
    <row r="31" spans="1:20" s="26" customFormat="1" x14ac:dyDescent="0.25">
      <c r="A31" s="23">
        <v>27</v>
      </c>
      <c r="B31" s="18" t="s">
        <v>389</v>
      </c>
      <c r="C31" s="18" t="s">
        <v>290</v>
      </c>
      <c r="D31" s="18" t="s">
        <v>365</v>
      </c>
      <c r="E31" s="19">
        <v>11</v>
      </c>
      <c r="F31" s="19" t="s">
        <v>65</v>
      </c>
      <c r="G31" s="22" t="s">
        <v>140</v>
      </c>
      <c r="H31" s="23">
        <v>32</v>
      </c>
      <c r="I31" s="23">
        <v>5</v>
      </c>
      <c r="J31" s="23">
        <v>19</v>
      </c>
      <c r="K31" s="21">
        <v>19</v>
      </c>
      <c r="L31" s="21">
        <f t="shared" si="0"/>
        <v>56</v>
      </c>
      <c r="M31" s="21">
        <f t="shared" si="1"/>
        <v>19</v>
      </c>
      <c r="N31" s="8">
        <f t="shared" si="2"/>
        <v>75</v>
      </c>
      <c r="O31" s="8">
        <f t="shared" si="3"/>
        <v>75</v>
      </c>
      <c r="P31" s="8" t="s">
        <v>20</v>
      </c>
      <c r="Q31" s="28"/>
      <c r="R31" s="28"/>
      <c r="S31" s="28"/>
      <c r="T31" s="28"/>
    </row>
    <row r="32" spans="1:20" s="26" customFormat="1" x14ac:dyDescent="0.25">
      <c r="A32" s="23">
        <v>28</v>
      </c>
      <c r="B32" s="18" t="s">
        <v>298</v>
      </c>
      <c r="C32" s="18" t="s">
        <v>37</v>
      </c>
      <c r="D32" s="18" t="s">
        <v>172</v>
      </c>
      <c r="E32" s="19">
        <v>11</v>
      </c>
      <c r="F32" s="19" t="s">
        <v>282</v>
      </c>
      <c r="G32" s="18" t="s">
        <v>143</v>
      </c>
      <c r="H32" s="20">
        <v>35</v>
      </c>
      <c r="I32" s="20">
        <v>4</v>
      </c>
      <c r="J32" s="20">
        <v>18</v>
      </c>
      <c r="K32" s="21">
        <v>18</v>
      </c>
      <c r="L32" s="21">
        <f t="shared" si="0"/>
        <v>57</v>
      </c>
      <c r="M32" s="21">
        <f t="shared" si="1"/>
        <v>18</v>
      </c>
      <c r="N32" s="8">
        <f t="shared" si="2"/>
        <v>75</v>
      </c>
      <c r="O32" s="8">
        <f t="shared" si="3"/>
        <v>75</v>
      </c>
      <c r="P32" s="8" t="s">
        <v>20</v>
      </c>
      <c r="Q32" s="28"/>
      <c r="R32" s="28"/>
      <c r="S32" s="28"/>
      <c r="T32" s="28"/>
    </row>
    <row r="33" spans="1:20" s="26" customFormat="1" x14ac:dyDescent="0.25">
      <c r="A33" s="29">
        <v>29</v>
      </c>
      <c r="B33" s="18" t="s">
        <v>57</v>
      </c>
      <c r="C33" s="18" t="s">
        <v>58</v>
      </c>
      <c r="D33" s="18" t="s">
        <v>59</v>
      </c>
      <c r="E33" s="19">
        <v>11</v>
      </c>
      <c r="F33" s="19" t="s">
        <v>60</v>
      </c>
      <c r="G33" s="18" t="s">
        <v>148</v>
      </c>
      <c r="H33" s="20">
        <v>27</v>
      </c>
      <c r="I33" s="20">
        <v>11</v>
      </c>
      <c r="J33" s="20">
        <v>17</v>
      </c>
      <c r="K33" s="21">
        <v>18</v>
      </c>
      <c r="L33" s="21">
        <f t="shared" si="0"/>
        <v>55</v>
      </c>
      <c r="M33" s="21">
        <f t="shared" si="1"/>
        <v>18</v>
      </c>
      <c r="N33" s="8">
        <f t="shared" si="2"/>
        <v>73</v>
      </c>
      <c r="O33" s="8">
        <f t="shared" si="3"/>
        <v>73</v>
      </c>
      <c r="P33" s="8" t="s">
        <v>20</v>
      </c>
      <c r="Q33" s="28"/>
      <c r="R33" s="28"/>
      <c r="S33" s="28"/>
      <c r="T33" s="28"/>
    </row>
    <row r="34" spans="1:20" s="31" customFormat="1" x14ac:dyDescent="0.25">
      <c r="A34" s="30">
        <v>30</v>
      </c>
      <c r="B34" s="18" t="s">
        <v>351</v>
      </c>
      <c r="C34" s="18" t="s">
        <v>235</v>
      </c>
      <c r="D34" s="18" t="s">
        <v>352</v>
      </c>
      <c r="E34" s="19">
        <v>11</v>
      </c>
      <c r="F34" s="19" t="s">
        <v>65</v>
      </c>
      <c r="G34" s="18" t="s">
        <v>150</v>
      </c>
      <c r="H34" s="20">
        <v>35</v>
      </c>
      <c r="I34" s="20">
        <v>5</v>
      </c>
      <c r="J34" s="20">
        <v>14</v>
      </c>
      <c r="K34" s="21">
        <v>19</v>
      </c>
      <c r="L34" s="21">
        <f t="shared" si="0"/>
        <v>54</v>
      </c>
      <c r="M34" s="21">
        <f t="shared" si="1"/>
        <v>19</v>
      </c>
      <c r="N34" s="8">
        <f t="shared" si="2"/>
        <v>73</v>
      </c>
      <c r="O34" s="8">
        <f t="shared" si="3"/>
        <v>73</v>
      </c>
      <c r="P34" s="8" t="s">
        <v>20</v>
      </c>
      <c r="Q34" s="28"/>
      <c r="R34" s="28"/>
      <c r="S34" s="28"/>
      <c r="T34" s="28"/>
    </row>
    <row r="35" spans="1:20" x14ac:dyDescent="0.25">
      <c r="A35" s="32">
        <v>31</v>
      </c>
      <c r="B35" s="18" t="s">
        <v>363</v>
      </c>
      <c r="C35" s="18" t="s">
        <v>364</v>
      </c>
      <c r="D35" s="18" t="s">
        <v>365</v>
      </c>
      <c r="E35" s="19">
        <v>9</v>
      </c>
      <c r="F35" s="19" t="s">
        <v>65</v>
      </c>
      <c r="G35" s="18" t="s">
        <v>116</v>
      </c>
      <c r="H35" s="20">
        <v>28</v>
      </c>
      <c r="I35" s="20">
        <v>11</v>
      </c>
      <c r="J35" s="20">
        <v>15</v>
      </c>
      <c r="K35" s="21">
        <v>18</v>
      </c>
      <c r="L35" s="21">
        <f t="shared" si="0"/>
        <v>54</v>
      </c>
      <c r="M35" s="21">
        <f t="shared" si="1"/>
        <v>18</v>
      </c>
      <c r="N35" s="8">
        <f t="shared" si="2"/>
        <v>72</v>
      </c>
      <c r="O35" s="8">
        <f t="shared" si="3"/>
        <v>72</v>
      </c>
      <c r="P35" s="8" t="s">
        <v>154</v>
      </c>
      <c r="Q35" s="28"/>
      <c r="R35" s="28"/>
      <c r="S35" s="28"/>
      <c r="T35" s="28"/>
    </row>
    <row r="36" spans="1:20" s="26" customFormat="1" x14ac:dyDescent="0.25">
      <c r="A36" s="33">
        <v>32</v>
      </c>
      <c r="B36" s="18" t="s">
        <v>391</v>
      </c>
      <c r="C36" s="18" t="s">
        <v>392</v>
      </c>
      <c r="D36" s="18" t="s">
        <v>336</v>
      </c>
      <c r="E36" s="19">
        <v>11</v>
      </c>
      <c r="F36" s="19" t="s">
        <v>94</v>
      </c>
      <c r="G36" s="18" t="s">
        <v>160</v>
      </c>
      <c r="H36" s="20">
        <v>33</v>
      </c>
      <c r="I36" s="20">
        <v>3</v>
      </c>
      <c r="J36" s="20">
        <v>17</v>
      </c>
      <c r="K36" s="21">
        <v>19</v>
      </c>
      <c r="L36" s="21">
        <f t="shared" si="0"/>
        <v>53</v>
      </c>
      <c r="M36" s="21">
        <f t="shared" si="1"/>
        <v>19</v>
      </c>
      <c r="N36" s="8">
        <f t="shared" si="2"/>
        <v>72</v>
      </c>
      <c r="O36" s="8">
        <f t="shared" si="3"/>
        <v>72</v>
      </c>
      <c r="P36" s="8" t="s">
        <v>154</v>
      </c>
      <c r="Q36" s="28"/>
      <c r="R36" s="28"/>
      <c r="S36" s="28"/>
      <c r="T36" s="28"/>
    </row>
    <row r="37" spans="1:20" s="26" customFormat="1" x14ac:dyDescent="0.25">
      <c r="A37" s="33">
        <v>33</v>
      </c>
      <c r="B37" s="18" t="s">
        <v>176</v>
      </c>
      <c r="C37" s="18" t="s">
        <v>177</v>
      </c>
      <c r="D37" s="18" t="s">
        <v>178</v>
      </c>
      <c r="E37" s="19">
        <v>11</v>
      </c>
      <c r="F37" s="19" t="s">
        <v>179</v>
      </c>
      <c r="G37" s="18" t="s">
        <v>164</v>
      </c>
      <c r="H37" s="20">
        <v>33</v>
      </c>
      <c r="I37" s="20">
        <v>5</v>
      </c>
      <c r="J37" s="20">
        <v>19</v>
      </c>
      <c r="K37" s="21">
        <v>15</v>
      </c>
      <c r="L37" s="20">
        <f t="shared" si="0"/>
        <v>57</v>
      </c>
      <c r="M37" s="20">
        <f t="shared" si="1"/>
        <v>15</v>
      </c>
      <c r="N37" s="15">
        <f t="shared" si="2"/>
        <v>72</v>
      </c>
      <c r="O37" s="15">
        <f t="shared" si="3"/>
        <v>72</v>
      </c>
      <c r="P37" s="15" t="s">
        <v>154</v>
      </c>
      <c r="Q37" s="16"/>
      <c r="R37" s="16"/>
      <c r="S37" s="16"/>
      <c r="T37" s="16"/>
    </row>
    <row r="38" spans="1:20" x14ac:dyDescent="0.25">
      <c r="A38" s="32">
        <v>34</v>
      </c>
      <c r="B38" s="18" t="s">
        <v>366</v>
      </c>
      <c r="C38" s="18" t="s">
        <v>267</v>
      </c>
      <c r="D38" s="18" t="s">
        <v>124</v>
      </c>
      <c r="E38" s="19">
        <v>9</v>
      </c>
      <c r="F38" s="19" t="s">
        <v>65</v>
      </c>
      <c r="G38" s="18" t="s">
        <v>121</v>
      </c>
      <c r="H38" s="20">
        <v>33</v>
      </c>
      <c r="I38" s="20">
        <v>6</v>
      </c>
      <c r="J38" s="20">
        <v>15</v>
      </c>
      <c r="K38" s="21">
        <v>17</v>
      </c>
      <c r="L38" s="20">
        <f t="shared" si="0"/>
        <v>54</v>
      </c>
      <c r="M38" s="20">
        <f t="shared" si="1"/>
        <v>17</v>
      </c>
      <c r="N38" s="15">
        <f t="shared" si="2"/>
        <v>71</v>
      </c>
      <c r="O38" s="15">
        <f t="shared" si="3"/>
        <v>71</v>
      </c>
      <c r="P38" s="15" t="s">
        <v>154</v>
      </c>
      <c r="Q38" s="16"/>
      <c r="R38" s="16"/>
      <c r="S38" s="16"/>
      <c r="T38" s="16"/>
    </row>
    <row r="39" spans="1:20" s="26" customFormat="1" x14ac:dyDescent="0.25">
      <c r="A39" s="34">
        <v>35</v>
      </c>
      <c r="B39" s="18" t="s">
        <v>208</v>
      </c>
      <c r="C39" s="18" t="s">
        <v>209</v>
      </c>
      <c r="D39" s="18" t="s">
        <v>210</v>
      </c>
      <c r="E39" s="19">
        <v>10</v>
      </c>
      <c r="F39" s="19" t="s">
        <v>60</v>
      </c>
      <c r="G39" s="22" t="s">
        <v>149</v>
      </c>
      <c r="H39" s="23">
        <v>34</v>
      </c>
      <c r="I39" s="23">
        <v>0</v>
      </c>
      <c r="J39" s="23">
        <v>19</v>
      </c>
      <c r="K39" s="21">
        <v>18</v>
      </c>
      <c r="L39" s="23">
        <f t="shared" si="0"/>
        <v>53</v>
      </c>
      <c r="M39" s="23">
        <f t="shared" si="1"/>
        <v>18</v>
      </c>
      <c r="N39" s="24">
        <f t="shared" si="2"/>
        <v>71</v>
      </c>
      <c r="O39" s="24">
        <f t="shared" si="3"/>
        <v>71</v>
      </c>
      <c r="P39" s="15" t="s">
        <v>154</v>
      </c>
      <c r="Q39" s="16"/>
      <c r="R39" s="16"/>
      <c r="S39" s="16"/>
      <c r="T39" s="16"/>
    </row>
    <row r="40" spans="1:20" x14ac:dyDescent="0.25">
      <c r="A40" s="35">
        <v>36</v>
      </c>
      <c r="B40" s="18" t="s">
        <v>228</v>
      </c>
      <c r="C40" s="18" t="s">
        <v>229</v>
      </c>
      <c r="D40" s="18" t="s">
        <v>119</v>
      </c>
      <c r="E40" s="19">
        <v>10</v>
      </c>
      <c r="F40" s="19" t="s">
        <v>230</v>
      </c>
      <c r="G40" s="18" t="s">
        <v>174</v>
      </c>
      <c r="H40" s="20">
        <v>33</v>
      </c>
      <c r="I40" s="20">
        <v>5</v>
      </c>
      <c r="J40" s="20">
        <v>16</v>
      </c>
      <c r="K40" s="21">
        <v>17</v>
      </c>
      <c r="L40" s="20">
        <f t="shared" si="0"/>
        <v>54</v>
      </c>
      <c r="M40" s="20">
        <f t="shared" si="1"/>
        <v>17</v>
      </c>
      <c r="N40" s="15">
        <f t="shared" si="2"/>
        <v>71</v>
      </c>
      <c r="O40" s="15">
        <f t="shared" si="3"/>
        <v>71</v>
      </c>
      <c r="P40" s="15" t="s">
        <v>154</v>
      </c>
      <c r="Q40" s="16"/>
      <c r="R40" s="16"/>
      <c r="S40" s="16"/>
      <c r="T40" s="16"/>
    </row>
    <row r="41" spans="1:20" s="31" customFormat="1" x14ac:dyDescent="0.25">
      <c r="A41" s="36">
        <v>37</v>
      </c>
      <c r="B41" s="18" t="s">
        <v>258</v>
      </c>
      <c r="C41" s="18" t="s">
        <v>146</v>
      </c>
      <c r="D41" s="18" t="s">
        <v>48</v>
      </c>
      <c r="E41" s="19">
        <v>11</v>
      </c>
      <c r="F41" s="19" t="s">
        <v>65</v>
      </c>
      <c r="G41" s="18" t="s">
        <v>180</v>
      </c>
      <c r="H41" s="20">
        <v>34</v>
      </c>
      <c r="I41" s="20">
        <v>1</v>
      </c>
      <c r="J41" s="20">
        <v>18</v>
      </c>
      <c r="K41" s="21">
        <v>18</v>
      </c>
      <c r="L41" s="20">
        <f t="shared" si="0"/>
        <v>53</v>
      </c>
      <c r="M41" s="20">
        <f t="shared" si="1"/>
        <v>18</v>
      </c>
      <c r="N41" s="15">
        <f t="shared" si="2"/>
        <v>71</v>
      </c>
      <c r="O41" s="15">
        <f t="shared" si="3"/>
        <v>71</v>
      </c>
      <c r="P41" s="15" t="s">
        <v>154</v>
      </c>
      <c r="Q41" s="16"/>
      <c r="R41" s="16"/>
      <c r="S41" s="16"/>
      <c r="T41" s="16"/>
    </row>
    <row r="42" spans="1:20" x14ac:dyDescent="0.25">
      <c r="A42" s="35">
        <v>38</v>
      </c>
      <c r="B42" s="18" t="s">
        <v>381</v>
      </c>
      <c r="C42" s="18" t="s">
        <v>300</v>
      </c>
      <c r="D42" s="18" t="s">
        <v>382</v>
      </c>
      <c r="E42" s="19">
        <v>11</v>
      </c>
      <c r="F42" s="19" t="s">
        <v>86</v>
      </c>
      <c r="G42" s="18" t="s">
        <v>185</v>
      </c>
      <c r="H42" s="20">
        <v>34</v>
      </c>
      <c r="I42" s="20">
        <v>3</v>
      </c>
      <c r="J42" s="20">
        <v>14</v>
      </c>
      <c r="K42" s="21">
        <v>20</v>
      </c>
      <c r="L42" s="20">
        <f t="shared" si="0"/>
        <v>51</v>
      </c>
      <c r="M42" s="20">
        <f t="shared" si="1"/>
        <v>20</v>
      </c>
      <c r="N42" s="15">
        <f t="shared" si="2"/>
        <v>71</v>
      </c>
      <c r="O42" s="15">
        <f t="shared" si="3"/>
        <v>71</v>
      </c>
      <c r="P42" s="15" t="s">
        <v>154</v>
      </c>
      <c r="Q42" s="16"/>
      <c r="R42" s="16"/>
      <c r="S42" s="16"/>
      <c r="T42" s="16"/>
    </row>
    <row r="43" spans="1:20" x14ac:dyDescent="0.25">
      <c r="A43" s="35">
        <v>39</v>
      </c>
      <c r="B43" s="18" t="s">
        <v>308</v>
      </c>
      <c r="C43" s="18" t="s">
        <v>309</v>
      </c>
      <c r="D43" s="18" t="s">
        <v>310</v>
      </c>
      <c r="E43" s="19">
        <v>9</v>
      </c>
      <c r="F43" s="19" t="s">
        <v>65</v>
      </c>
      <c r="G43" s="37" t="s">
        <v>29</v>
      </c>
      <c r="H43" s="20">
        <v>33</v>
      </c>
      <c r="I43" s="20">
        <v>2</v>
      </c>
      <c r="J43" s="20">
        <v>17</v>
      </c>
      <c r="K43" s="21">
        <v>18</v>
      </c>
      <c r="L43" s="20">
        <f t="shared" si="0"/>
        <v>52</v>
      </c>
      <c r="M43" s="20">
        <f t="shared" si="1"/>
        <v>18</v>
      </c>
      <c r="N43" s="20">
        <f t="shared" si="2"/>
        <v>70</v>
      </c>
      <c r="O43" s="20">
        <f t="shared" si="3"/>
        <v>70</v>
      </c>
      <c r="P43" s="15" t="s">
        <v>154</v>
      </c>
      <c r="Q43" s="16"/>
      <c r="R43" s="16"/>
      <c r="S43" s="16"/>
      <c r="T43" s="16"/>
    </row>
    <row r="44" spans="1:20" s="26" customFormat="1" x14ac:dyDescent="0.25">
      <c r="A44" s="35">
        <v>40</v>
      </c>
      <c r="B44" s="18" t="s">
        <v>205</v>
      </c>
      <c r="C44" s="18" t="s">
        <v>206</v>
      </c>
      <c r="D44" s="18" t="s">
        <v>68</v>
      </c>
      <c r="E44" s="19">
        <v>9</v>
      </c>
      <c r="F44" s="19" t="s">
        <v>60</v>
      </c>
      <c r="G44" s="18" t="s">
        <v>71</v>
      </c>
      <c r="H44" s="20">
        <v>32</v>
      </c>
      <c r="I44" s="20">
        <v>4</v>
      </c>
      <c r="J44" s="20">
        <v>16</v>
      </c>
      <c r="K44" s="21">
        <v>18</v>
      </c>
      <c r="L44" s="20">
        <f t="shared" si="0"/>
        <v>52</v>
      </c>
      <c r="M44" s="20">
        <f t="shared" si="1"/>
        <v>18</v>
      </c>
      <c r="N44" s="15">
        <f t="shared" si="2"/>
        <v>70</v>
      </c>
      <c r="O44" s="15">
        <f t="shared" si="3"/>
        <v>70</v>
      </c>
      <c r="P44" s="15" t="s">
        <v>154</v>
      </c>
      <c r="Q44" s="16"/>
      <c r="R44" s="16"/>
      <c r="S44" s="16"/>
      <c r="T44" s="16"/>
    </row>
    <row r="45" spans="1:20" x14ac:dyDescent="0.25">
      <c r="A45" s="35">
        <v>41</v>
      </c>
      <c r="B45" s="18" t="s">
        <v>367</v>
      </c>
      <c r="C45" s="18" t="s">
        <v>368</v>
      </c>
      <c r="D45" s="18" t="s">
        <v>369</v>
      </c>
      <c r="E45" s="19">
        <v>10</v>
      </c>
      <c r="F45" s="19" t="s">
        <v>65</v>
      </c>
      <c r="G45" s="22" t="s">
        <v>132</v>
      </c>
      <c r="H45" s="23">
        <v>32</v>
      </c>
      <c r="I45" s="23">
        <v>3</v>
      </c>
      <c r="J45" s="23">
        <v>17</v>
      </c>
      <c r="K45" s="21">
        <v>18</v>
      </c>
      <c r="L45" s="23">
        <f t="shared" si="0"/>
        <v>52</v>
      </c>
      <c r="M45" s="23">
        <f t="shared" si="1"/>
        <v>18</v>
      </c>
      <c r="N45" s="24">
        <f t="shared" si="2"/>
        <v>70</v>
      </c>
      <c r="O45" s="24">
        <f t="shared" si="3"/>
        <v>70</v>
      </c>
      <c r="P45" s="15" t="s">
        <v>154</v>
      </c>
      <c r="Q45" s="16"/>
      <c r="R45" s="16"/>
      <c r="S45" s="16"/>
      <c r="T45" s="16"/>
    </row>
    <row r="46" spans="1:20" x14ac:dyDescent="0.25">
      <c r="A46" s="35">
        <v>42</v>
      </c>
      <c r="B46" s="18" t="s">
        <v>325</v>
      </c>
      <c r="C46" s="18" t="s">
        <v>84</v>
      </c>
      <c r="D46" s="18" t="s">
        <v>326</v>
      </c>
      <c r="E46" s="19">
        <v>10</v>
      </c>
      <c r="F46" s="19" t="s">
        <v>65</v>
      </c>
      <c r="G46" s="22" t="s">
        <v>144</v>
      </c>
      <c r="H46" s="23">
        <v>28</v>
      </c>
      <c r="I46" s="23">
        <v>3</v>
      </c>
      <c r="J46" s="23">
        <v>20</v>
      </c>
      <c r="K46" s="21">
        <v>19</v>
      </c>
      <c r="L46" s="23">
        <f t="shared" si="0"/>
        <v>51</v>
      </c>
      <c r="M46" s="23">
        <f t="shared" si="1"/>
        <v>19</v>
      </c>
      <c r="N46" s="24">
        <f t="shared" si="2"/>
        <v>70</v>
      </c>
      <c r="O46" s="24">
        <f t="shared" si="3"/>
        <v>70</v>
      </c>
      <c r="P46" s="15" t="s">
        <v>154</v>
      </c>
      <c r="Q46" s="16"/>
      <c r="R46" s="16"/>
      <c r="S46" s="16"/>
      <c r="T46" s="16"/>
    </row>
    <row r="47" spans="1:20" s="26" customFormat="1" x14ac:dyDescent="0.25">
      <c r="A47" s="34">
        <v>43</v>
      </c>
      <c r="B47" s="18" t="s">
        <v>224</v>
      </c>
      <c r="C47" s="18" t="s">
        <v>225</v>
      </c>
      <c r="D47" s="18" t="s">
        <v>226</v>
      </c>
      <c r="E47" s="19">
        <v>10</v>
      </c>
      <c r="F47" s="19" t="s">
        <v>65</v>
      </c>
      <c r="G47" s="22" t="s">
        <v>200</v>
      </c>
      <c r="H47" s="23">
        <v>31</v>
      </c>
      <c r="I47" s="23">
        <v>7</v>
      </c>
      <c r="J47" s="23">
        <v>14</v>
      </c>
      <c r="K47" s="21">
        <v>18</v>
      </c>
      <c r="L47" s="23">
        <f t="shared" si="0"/>
        <v>52</v>
      </c>
      <c r="M47" s="23">
        <f t="shared" si="1"/>
        <v>18</v>
      </c>
      <c r="N47" s="24">
        <f t="shared" si="2"/>
        <v>70</v>
      </c>
      <c r="O47" s="24">
        <f t="shared" si="3"/>
        <v>70</v>
      </c>
      <c r="P47" s="15" t="s">
        <v>154</v>
      </c>
      <c r="Q47" s="16"/>
      <c r="R47" s="16"/>
      <c r="S47" s="16"/>
      <c r="T47" s="16"/>
    </row>
    <row r="48" spans="1:20" x14ac:dyDescent="0.25">
      <c r="A48" s="35">
        <v>44</v>
      </c>
      <c r="B48" s="18" t="s">
        <v>304</v>
      </c>
      <c r="C48" s="18" t="s">
        <v>123</v>
      </c>
      <c r="D48" s="18" t="s">
        <v>93</v>
      </c>
      <c r="E48" s="19">
        <v>11</v>
      </c>
      <c r="F48" s="19" t="s">
        <v>65</v>
      </c>
      <c r="G48" s="22" t="s">
        <v>203</v>
      </c>
      <c r="H48" s="23">
        <v>33</v>
      </c>
      <c r="I48" s="23">
        <v>3</v>
      </c>
      <c r="J48" s="23">
        <v>17</v>
      </c>
      <c r="K48" s="21">
        <v>17</v>
      </c>
      <c r="L48" s="23">
        <f t="shared" si="0"/>
        <v>53</v>
      </c>
      <c r="M48" s="23">
        <f t="shared" si="1"/>
        <v>17</v>
      </c>
      <c r="N48" s="24">
        <f t="shared" si="2"/>
        <v>70</v>
      </c>
      <c r="O48" s="24">
        <f t="shared" si="3"/>
        <v>70</v>
      </c>
      <c r="P48" s="15" t="s">
        <v>154</v>
      </c>
      <c r="Q48" s="16"/>
      <c r="R48" s="16"/>
      <c r="S48" s="16"/>
      <c r="T48" s="16"/>
    </row>
    <row r="49" spans="1:20" x14ac:dyDescent="0.25">
      <c r="A49" s="35">
        <v>45</v>
      </c>
      <c r="B49" s="18" t="s">
        <v>194</v>
      </c>
      <c r="C49" s="18" t="s">
        <v>177</v>
      </c>
      <c r="D49" s="18" t="s">
        <v>54</v>
      </c>
      <c r="E49" s="19">
        <v>11</v>
      </c>
      <c r="F49" s="19" t="s">
        <v>65</v>
      </c>
      <c r="G49" s="18" t="s">
        <v>207</v>
      </c>
      <c r="H49" s="20">
        <v>31</v>
      </c>
      <c r="I49" s="20">
        <v>6</v>
      </c>
      <c r="J49" s="20">
        <v>14</v>
      </c>
      <c r="K49" s="21">
        <v>19</v>
      </c>
      <c r="L49" s="20">
        <f t="shared" si="0"/>
        <v>51</v>
      </c>
      <c r="M49" s="20">
        <f t="shared" si="1"/>
        <v>19</v>
      </c>
      <c r="N49" s="15">
        <f t="shared" si="2"/>
        <v>70</v>
      </c>
      <c r="O49" s="15">
        <f t="shared" si="3"/>
        <v>70</v>
      </c>
      <c r="P49" s="15" t="s">
        <v>154</v>
      </c>
      <c r="Q49" s="16"/>
      <c r="R49" s="16"/>
      <c r="S49" s="16"/>
      <c r="T49" s="16"/>
    </row>
    <row r="50" spans="1:20" x14ac:dyDescent="0.25">
      <c r="A50" s="35">
        <v>46</v>
      </c>
      <c r="B50" s="18" t="s">
        <v>311</v>
      </c>
      <c r="C50" s="18" t="s">
        <v>312</v>
      </c>
      <c r="D50" s="18" t="s">
        <v>108</v>
      </c>
      <c r="E50" s="19">
        <v>9</v>
      </c>
      <c r="F50" s="19" t="s">
        <v>65</v>
      </c>
      <c r="G50" s="18" t="s">
        <v>35</v>
      </c>
      <c r="H50" s="20">
        <v>32</v>
      </c>
      <c r="I50" s="20">
        <v>3</v>
      </c>
      <c r="J50" s="20">
        <v>16</v>
      </c>
      <c r="K50" s="21">
        <v>18</v>
      </c>
      <c r="L50" s="20">
        <f t="shared" si="0"/>
        <v>51</v>
      </c>
      <c r="M50" s="20">
        <f t="shared" si="1"/>
        <v>18</v>
      </c>
      <c r="N50" s="15">
        <f t="shared" si="2"/>
        <v>69</v>
      </c>
      <c r="O50" s="15">
        <f t="shared" si="3"/>
        <v>69</v>
      </c>
      <c r="P50" s="15" t="s">
        <v>154</v>
      </c>
      <c r="Q50" s="16"/>
      <c r="R50" s="16"/>
      <c r="S50" s="16"/>
      <c r="T50" s="16"/>
    </row>
    <row r="51" spans="1:20" s="26" customFormat="1" x14ac:dyDescent="0.25">
      <c r="A51" s="34">
        <v>47</v>
      </c>
      <c r="B51" s="18" t="s">
        <v>279</v>
      </c>
      <c r="C51" s="18" t="s">
        <v>213</v>
      </c>
      <c r="D51" s="18" t="s">
        <v>232</v>
      </c>
      <c r="E51" s="19">
        <v>9</v>
      </c>
      <c r="F51" s="19" t="s">
        <v>65</v>
      </c>
      <c r="G51" s="18" t="s">
        <v>51</v>
      </c>
      <c r="H51" s="20">
        <v>30</v>
      </c>
      <c r="I51" s="20">
        <v>4</v>
      </c>
      <c r="J51" s="20">
        <v>19</v>
      </c>
      <c r="K51" s="21">
        <v>16</v>
      </c>
      <c r="L51" s="20">
        <f t="shared" si="0"/>
        <v>53</v>
      </c>
      <c r="M51" s="20">
        <f t="shared" si="1"/>
        <v>16</v>
      </c>
      <c r="N51" s="15">
        <f t="shared" si="2"/>
        <v>69</v>
      </c>
      <c r="O51" s="15">
        <f t="shared" si="3"/>
        <v>69</v>
      </c>
      <c r="P51" s="15" t="s">
        <v>154</v>
      </c>
      <c r="Q51" s="16"/>
      <c r="R51" s="16"/>
      <c r="S51" s="16"/>
      <c r="T51" s="16"/>
    </row>
    <row r="52" spans="1:20" x14ac:dyDescent="0.25">
      <c r="A52" s="35">
        <v>48</v>
      </c>
      <c r="B52" s="18" t="s">
        <v>41</v>
      </c>
      <c r="C52" s="18" t="s">
        <v>42</v>
      </c>
      <c r="D52" s="18" t="s">
        <v>32</v>
      </c>
      <c r="E52" s="19">
        <v>10</v>
      </c>
      <c r="F52" s="19" t="s">
        <v>43</v>
      </c>
      <c r="G52" s="22" t="s">
        <v>211</v>
      </c>
      <c r="H52" s="23">
        <v>32</v>
      </c>
      <c r="I52" s="23">
        <v>2</v>
      </c>
      <c r="J52" s="23">
        <v>17</v>
      </c>
      <c r="K52" s="21">
        <v>18</v>
      </c>
      <c r="L52" s="23">
        <f t="shared" si="0"/>
        <v>51</v>
      </c>
      <c r="M52" s="23">
        <f t="shared" si="1"/>
        <v>18</v>
      </c>
      <c r="N52" s="24">
        <f t="shared" si="2"/>
        <v>69</v>
      </c>
      <c r="O52" s="24">
        <f t="shared" si="3"/>
        <v>69</v>
      </c>
      <c r="P52" s="15" t="s">
        <v>154</v>
      </c>
      <c r="Q52" s="16"/>
      <c r="R52" s="16"/>
      <c r="S52" s="16"/>
      <c r="T52" s="16"/>
    </row>
    <row r="53" spans="1:20" s="26" customFormat="1" x14ac:dyDescent="0.25">
      <c r="A53" s="35">
        <v>49</v>
      </c>
      <c r="B53" s="18" t="s">
        <v>142</v>
      </c>
      <c r="C53" s="18" t="s">
        <v>37</v>
      </c>
      <c r="D53" s="18" t="s">
        <v>32</v>
      </c>
      <c r="E53" s="19">
        <v>10</v>
      </c>
      <c r="F53" s="19" t="s">
        <v>65</v>
      </c>
      <c r="G53" s="18" t="s">
        <v>220</v>
      </c>
      <c r="H53" s="20">
        <v>28</v>
      </c>
      <c r="I53" s="20">
        <v>3</v>
      </c>
      <c r="J53" s="20">
        <v>18</v>
      </c>
      <c r="K53" s="21">
        <v>20</v>
      </c>
      <c r="L53" s="20">
        <f t="shared" si="0"/>
        <v>49</v>
      </c>
      <c r="M53" s="20">
        <f t="shared" si="1"/>
        <v>20</v>
      </c>
      <c r="N53" s="15">
        <f t="shared" si="2"/>
        <v>69</v>
      </c>
      <c r="O53" s="15">
        <f t="shared" si="3"/>
        <v>69</v>
      </c>
      <c r="P53" s="15" t="s">
        <v>154</v>
      </c>
      <c r="Q53" s="16"/>
      <c r="R53" s="16"/>
      <c r="S53" s="16"/>
      <c r="T53" s="16"/>
    </row>
    <row r="54" spans="1:20" x14ac:dyDescent="0.25">
      <c r="A54" s="35">
        <v>50</v>
      </c>
      <c r="B54" s="18" t="s">
        <v>238</v>
      </c>
      <c r="C54" s="18" t="s">
        <v>239</v>
      </c>
      <c r="D54" s="18" t="s">
        <v>240</v>
      </c>
      <c r="E54" s="19">
        <v>11</v>
      </c>
      <c r="F54" s="19" t="s">
        <v>401</v>
      </c>
      <c r="G54" s="18" t="s">
        <v>222</v>
      </c>
      <c r="H54" s="20">
        <v>30</v>
      </c>
      <c r="I54" s="20">
        <v>3</v>
      </c>
      <c r="J54" s="20">
        <v>18</v>
      </c>
      <c r="K54" s="21">
        <v>18</v>
      </c>
      <c r="L54" s="20">
        <f t="shared" si="0"/>
        <v>51</v>
      </c>
      <c r="M54" s="20">
        <f t="shared" si="1"/>
        <v>18</v>
      </c>
      <c r="N54" s="15">
        <f t="shared" si="2"/>
        <v>69</v>
      </c>
      <c r="O54" s="15">
        <f t="shared" si="3"/>
        <v>69</v>
      </c>
      <c r="P54" s="15" t="s">
        <v>154</v>
      </c>
      <c r="Q54" s="16"/>
      <c r="R54" s="16"/>
      <c r="S54" s="16"/>
      <c r="T54" s="16"/>
    </row>
    <row r="55" spans="1:20" x14ac:dyDescent="0.25">
      <c r="A55" s="35">
        <v>51</v>
      </c>
      <c r="B55" s="18" t="s">
        <v>52</v>
      </c>
      <c r="C55" s="18" t="s">
        <v>53</v>
      </c>
      <c r="D55" s="18" t="s">
        <v>54</v>
      </c>
      <c r="E55" s="19">
        <v>11</v>
      </c>
      <c r="F55" s="19" t="s">
        <v>33</v>
      </c>
      <c r="G55" s="18" t="s">
        <v>227</v>
      </c>
      <c r="H55" s="20">
        <v>31</v>
      </c>
      <c r="I55" s="20">
        <v>5</v>
      </c>
      <c r="J55" s="20">
        <v>16</v>
      </c>
      <c r="K55" s="21">
        <v>17</v>
      </c>
      <c r="L55" s="20">
        <f t="shared" si="0"/>
        <v>52</v>
      </c>
      <c r="M55" s="20">
        <f t="shared" si="1"/>
        <v>17</v>
      </c>
      <c r="N55" s="15">
        <f t="shared" si="2"/>
        <v>69</v>
      </c>
      <c r="O55" s="15">
        <f t="shared" si="3"/>
        <v>69</v>
      </c>
      <c r="P55" s="15" t="s">
        <v>154</v>
      </c>
      <c r="Q55" s="16"/>
      <c r="R55" s="16"/>
      <c r="S55" s="16"/>
      <c r="T55" s="16"/>
    </row>
    <row r="56" spans="1:20" x14ac:dyDescent="0.25">
      <c r="A56" s="35">
        <v>52</v>
      </c>
      <c r="B56" s="18" t="s">
        <v>272</v>
      </c>
      <c r="C56" s="18" t="s">
        <v>113</v>
      </c>
      <c r="D56" s="18" t="s">
        <v>74</v>
      </c>
      <c r="E56" s="19">
        <v>11</v>
      </c>
      <c r="F56" s="19" t="s">
        <v>75</v>
      </c>
      <c r="G56" s="18" t="s">
        <v>231</v>
      </c>
      <c r="H56" s="20">
        <v>33</v>
      </c>
      <c r="I56" s="20">
        <v>1</v>
      </c>
      <c r="J56" s="20">
        <v>17</v>
      </c>
      <c r="K56" s="21">
        <v>18</v>
      </c>
      <c r="L56" s="20">
        <f t="shared" si="0"/>
        <v>51</v>
      </c>
      <c r="M56" s="20">
        <f t="shared" si="1"/>
        <v>18</v>
      </c>
      <c r="N56" s="15">
        <f t="shared" si="2"/>
        <v>69</v>
      </c>
      <c r="O56" s="15">
        <f t="shared" si="3"/>
        <v>69</v>
      </c>
      <c r="P56" s="15" t="s">
        <v>154</v>
      </c>
      <c r="Q56" s="16"/>
      <c r="R56" s="16"/>
      <c r="S56" s="16"/>
      <c r="T56" s="16"/>
    </row>
    <row r="57" spans="1:20" x14ac:dyDescent="0.25">
      <c r="A57" s="35">
        <v>53</v>
      </c>
      <c r="B57" s="18" t="s">
        <v>198</v>
      </c>
      <c r="C57" s="18" t="s">
        <v>199</v>
      </c>
      <c r="D57" s="18" t="s">
        <v>189</v>
      </c>
      <c r="E57" s="19">
        <v>11</v>
      </c>
      <c r="F57" s="19" t="s">
        <v>65</v>
      </c>
      <c r="G57" s="22" t="s">
        <v>233</v>
      </c>
      <c r="H57" s="23">
        <v>30</v>
      </c>
      <c r="I57" s="23">
        <v>2</v>
      </c>
      <c r="J57" s="23">
        <v>18</v>
      </c>
      <c r="K57" s="21">
        <v>19</v>
      </c>
      <c r="L57" s="23">
        <f t="shared" si="0"/>
        <v>50</v>
      </c>
      <c r="M57" s="23">
        <f t="shared" si="1"/>
        <v>19</v>
      </c>
      <c r="N57" s="24">
        <f t="shared" si="2"/>
        <v>69</v>
      </c>
      <c r="O57" s="24">
        <f t="shared" si="3"/>
        <v>69</v>
      </c>
      <c r="P57" s="15" t="s">
        <v>154</v>
      </c>
      <c r="Q57" s="16"/>
      <c r="R57" s="16"/>
      <c r="S57" s="16"/>
      <c r="T57" s="16"/>
    </row>
    <row r="58" spans="1:20" s="31" customFormat="1" x14ac:dyDescent="0.25">
      <c r="A58" s="36">
        <v>54</v>
      </c>
      <c r="B58" s="18" t="s">
        <v>328</v>
      </c>
      <c r="C58" s="18" t="s">
        <v>146</v>
      </c>
      <c r="D58" s="18" t="s">
        <v>232</v>
      </c>
      <c r="E58" s="19">
        <v>10</v>
      </c>
      <c r="F58" s="19" t="s">
        <v>65</v>
      </c>
      <c r="G58" s="22" t="s">
        <v>161</v>
      </c>
      <c r="H58" s="23">
        <v>30</v>
      </c>
      <c r="I58" s="23">
        <v>2</v>
      </c>
      <c r="J58" s="23">
        <v>18</v>
      </c>
      <c r="K58" s="21">
        <v>18</v>
      </c>
      <c r="L58" s="23">
        <f t="shared" si="0"/>
        <v>50</v>
      </c>
      <c r="M58" s="23">
        <f t="shared" si="1"/>
        <v>18</v>
      </c>
      <c r="N58" s="24">
        <f t="shared" si="2"/>
        <v>68</v>
      </c>
      <c r="O58" s="24">
        <f t="shared" si="3"/>
        <v>68</v>
      </c>
      <c r="P58" s="15" t="s">
        <v>154</v>
      </c>
      <c r="Q58" s="16"/>
      <c r="R58" s="16"/>
      <c r="S58" s="16"/>
      <c r="T58" s="16"/>
    </row>
    <row r="59" spans="1:20" s="26" customFormat="1" x14ac:dyDescent="0.25">
      <c r="A59" s="35">
        <v>55</v>
      </c>
      <c r="B59" s="18" t="s">
        <v>212</v>
      </c>
      <c r="C59" s="18" t="s">
        <v>213</v>
      </c>
      <c r="D59" s="18" t="s">
        <v>214</v>
      </c>
      <c r="E59" s="19">
        <v>10</v>
      </c>
      <c r="F59" s="19" t="s">
        <v>65</v>
      </c>
      <c r="G59" s="18" t="s">
        <v>197</v>
      </c>
      <c r="H59" s="20">
        <v>29</v>
      </c>
      <c r="I59" s="20">
        <v>2</v>
      </c>
      <c r="J59" s="20">
        <v>19</v>
      </c>
      <c r="K59" s="21">
        <v>18</v>
      </c>
      <c r="L59" s="20">
        <f t="shared" si="0"/>
        <v>50</v>
      </c>
      <c r="M59" s="20">
        <f t="shared" si="1"/>
        <v>18</v>
      </c>
      <c r="N59" s="15">
        <f t="shared" si="2"/>
        <v>68</v>
      </c>
      <c r="O59" s="15">
        <f t="shared" si="3"/>
        <v>68</v>
      </c>
      <c r="P59" s="15" t="s">
        <v>154</v>
      </c>
      <c r="Q59" s="16"/>
      <c r="R59" s="16"/>
      <c r="S59" s="16"/>
      <c r="T59" s="16"/>
    </row>
    <row r="60" spans="1:20" s="26" customFormat="1" x14ac:dyDescent="0.25">
      <c r="A60" s="34">
        <v>56</v>
      </c>
      <c r="B60" s="18" t="s">
        <v>344</v>
      </c>
      <c r="C60" s="18" t="s">
        <v>345</v>
      </c>
      <c r="D60" s="18" t="s">
        <v>54</v>
      </c>
      <c r="E60" s="19">
        <v>11</v>
      </c>
      <c r="F60" s="19" t="s">
        <v>173</v>
      </c>
      <c r="G60" s="18" t="s">
        <v>245</v>
      </c>
      <c r="H60" s="20">
        <v>30</v>
      </c>
      <c r="I60" s="20">
        <v>4</v>
      </c>
      <c r="J60" s="20">
        <v>17</v>
      </c>
      <c r="K60" s="21">
        <v>17</v>
      </c>
      <c r="L60" s="20">
        <f t="shared" si="0"/>
        <v>51</v>
      </c>
      <c r="M60" s="20">
        <f t="shared" si="1"/>
        <v>17</v>
      </c>
      <c r="N60" s="15">
        <f t="shared" si="2"/>
        <v>68</v>
      </c>
      <c r="O60" s="15">
        <f t="shared" si="3"/>
        <v>68</v>
      </c>
      <c r="P60" s="15" t="s">
        <v>154</v>
      </c>
      <c r="Q60" s="16"/>
      <c r="R60" s="16"/>
      <c r="S60" s="16"/>
      <c r="T60" s="16"/>
    </row>
    <row r="61" spans="1:20" x14ac:dyDescent="0.25">
      <c r="A61" s="35">
        <v>57</v>
      </c>
      <c r="B61" s="18" t="s">
        <v>176</v>
      </c>
      <c r="C61" s="18" t="s">
        <v>235</v>
      </c>
      <c r="D61" s="18" t="s">
        <v>236</v>
      </c>
      <c r="E61" s="19">
        <v>11</v>
      </c>
      <c r="F61" s="19" t="s">
        <v>237</v>
      </c>
      <c r="G61" s="18" t="s">
        <v>247</v>
      </c>
      <c r="H61" s="20">
        <v>30</v>
      </c>
      <c r="I61" s="20">
        <v>2</v>
      </c>
      <c r="J61" s="20">
        <v>18</v>
      </c>
      <c r="K61" s="21">
        <v>18</v>
      </c>
      <c r="L61" s="20">
        <f t="shared" si="0"/>
        <v>50</v>
      </c>
      <c r="M61" s="20">
        <f t="shared" si="1"/>
        <v>18</v>
      </c>
      <c r="N61" s="15">
        <f t="shared" si="2"/>
        <v>68</v>
      </c>
      <c r="O61" s="15">
        <f t="shared" si="3"/>
        <v>68</v>
      </c>
      <c r="P61" s="15" t="s">
        <v>154</v>
      </c>
      <c r="Q61" s="16"/>
      <c r="R61" s="16"/>
      <c r="S61" s="16"/>
      <c r="T61" s="16"/>
    </row>
    <row r="62" spans="1:20" s="26" customFormat="1" x14ac:dyDescent="0.25">
      <c r="A62" s="34">
        <v>58</v>
      </c>
      <c r="B62" s="18" t="s">
        <v>384</v>
      </c>
      <c r="C62" s="18" t="s">
        <v>385</v>
      </c>
      <c r="D62" s="18" t="s">
        <v>386</v>
      </c>
      <c r="E62" s="19">
        <v>11</v>
      </c>
      <c r="F62" s="19" t="s">
        <v>65</v>
      </c>
      <c r="G62" s="18" t="s">
        <v>252</v>
      </c>
      <c r="H62" s="20">
        <v>30</v>
      </c>
      <c r="I62" s="20">
        <v>6</v>
      </c>
      <c r="J62" s="20">
        <v>17</v>
      </c>
      <c r="K62" s="21">
        <v>15</v>
      </c>
      <c r="L62" s="20">
        <f t="shared" si="0"/>
        <v>53</v>
      </c>
      <c r="M62" s="20">
        <f t="shared" si="1"/>
        <v>15</v>
      </c>
      <c r="N62" s="15">
        <f t="shared" si="2"/>
        <v>68</v>
      </c>
      <c r="O62" s="15">
        <f t="shared" si="3"/>
        <v>68</v>
      </c>
      <c r="P62" s="15" t="s">
        <v>154</v>
      </c>
      <c r="Q62" s="16"/>
      <c r="R62" s="16"/>
      <c r="S62" s="16"/>
      <c r="T62" s="16"/>
    </row>
    <row r="63" spans="1:20" x14ac:dyDescent="0.25">
      <c r="A63" s="35">
        <v>59</v>
      </c>
      <c r="B63" s="18" t="s">
        <v>316</v>
      </c>
      <c r="C63" s="18" t="s">
        <v>317</v>
      </c>
      <c r="D63" s="18" t="s">
        <v>59</v>
      </c>
      <c r="E63" s="19">
        <v>9</v>
      </c>
      <c r="F63" s="19" t="s">
        <v>65</v>
      </c>
      <c r="G63" s="22" t="s">
        <v>21</v>
      </c>
      <c r="H63" s="20">
        <v>33</v>
      </c>
      <c r="I63" s="20">
        <v>1</v>
      </c>
      <c r="J63" s="20">
        <v>15</v>
      </c>
      <c r="K63" s="21">
        <v>18</v>
      </c>
      <c r="L63" s="20">
        <f t="shared" si="0"/>
        <v>49</v>
      </c>
      <c r="M63" s="20">
        <f t="shared" si="1"/>
        <v>18</v>
      </c>
      <c r="N63" s="15">
        <f t="shared" si="2"/>
        <v>67</v>
      </c>
      <c r="O63" s="15">
        <f t="shared" si="3"/>
        <v>67</v>
      </c>
      <c r="P63" s="15" t="s">
        <v>154</v>
      </c>
      <c r="Q63" s="16"/>
      <c r="R63" s="16"/>
      <c r="S63" s="16"/>
      <c r="T63" s="16"/>
    </row>
    <row r="64" spans="1:20" x14ac:dyDescent="0.25">
      <c r="A64" s="35">
        <v>60</v>
      </c>
      <c r="B64" s="18" t="s">
        <v>280</v>
      </c>
      <c r="C64" s="18" t="s">
        <v>281</v>
      </c>
      <c r="D64" s="18" t="s">
        <v>38</v>
      </c>
      <c r="E64" s="19">
        <v>9</v>
      </c>
      <c r="F64" s="19" t="s">
        <v>282</v>
      </c>
      <c r="G64" s="18" t="s">
        <v>82</v>
      </c>
      <c r="H64" s="20">
        <v>28</v>
      </c>
      <c r="I64" s="20">
        <v>3</v>
      </c>
      <c r="J64" s="20">
        <v>19</v>
      </c>
      <c r="K64" s="21">
        <v>17</v>
      </c>
      <c r="L64" s="20">
        <f t="shared" si="0"/>
        <v>50</v>
      </c>
      <c r="M64" s="20">
        <f t="shared" si="1"/>
        <v>17</v>
      </c>
      <c r="N64" s="15">
        <f t="shared" si="2"/>
        <v>67</v>
      </c>
      <c r="O64" s="15">
        <f t="shared" si="3"/>
        <v>67</v>
      </c>
      <c r="P64" s="15" t="s">
        <v>154</v>
      </c>
      <c r="Q64" s="16"/>
      <c r="R64" s="16"/>
      <c r="S64" s="16"/>
      <c r="T64" s="16"/>
    </row>
    <row r="65" spans="1:20" x14ac:dyDescent="0.25">
      <c r="A65" s="35">
        <v>61</v>
      </c>
      <c r="B65" s="18" t="s">
        <v>314</v>
      </c>
      <c r="C65" s="18" t="s">
        <v>315</v>
      </c>
      <c r="D65" s="18" t="s">
        <v>54</v>
      </c>
      <c r="E65" s="19">
        <v>10</v>
      </c>
      <c r="F65" s="19" t="s">
        <v>94</v>
      </c>
      <c r="G65" s="18" t="s">
        <v>193</v>
      </c>
      <c r="H65" s="20">
        <v>30</v>
      </c>
      <c r="I65" s="20">
        <v>2</v>
      </c>
      <c r="J65" s="20">
        <v>18</v>
      </c>
      <c r="K65" s="21">
        <v>17</v>
      </c>
      <c r="L65" s="20">
        <f t="shared" si="0"/>
        <v>50</v>
      </c>
      <c r="M65" s="20">
        <f t="shared" si="1"/>
        <v>17</v>
      </c>
      <c r="N65" s="15">
        <f t="shared" si="2"/>
        <v>67</v>
      </c>
      <c r="O65" s="15">
        <f t="shared" si="3"/>
        <v>67</v>
      </c>
      <c r="P65" s="15" t="s">
        <v>154</v>
      </c>
      <c r="Q65" s="16"/>
      <c r="R65" s="16"/>
      <c r="S65" s="16"/>
      <c r="T65" s="16"/>
    </row>
    <row r="66" spans="1:20" s="26" customFormat="1" x14ac:dyDescent="0.25">
      <c r="A66" s="34">
        <v>62</v>
      </c>
      <c r="B66" s="18" t="s">
        <v>270</v>
      </c>
      <c r="C66" s="18" t="s">
        <v>271</v>
      </c>
      <c r="D66" s="18" t="s">
        <v>108</v>
      </c>
      <c r="E66" s="19">
        <v>10</v>
      </c>
      <c r="F66" s="19" t="s">
        <v>230</v>
      </c>
      <c r="G66" s="22" t="s">
        <v>253</v>
      </c>
      <c r="H66" s="23">
        <v>31</v>
      </c>
      <c r="I66" s="23">
        <v>3</v>
      </c>
      <c r="J66" s="23">
        <v>16</v>
      </c>
      <c r="K66" s="21">
        <v>17</v>
      </c>
      <c r="L66" s="23">
        <f t="shared" si="0"/>
        <v>50</v>
      </c>
      <c r="M66" s="23">
        <f t="shared" si="1"/>
        <v>17</v>
      </c>
      <c r="N66" s="24">
        <f t="shared" si="2"/>
        <v>67</v>
      </c>
      <c r="O66" s="24">
        <f t="shared" si="3"/>
        <v>67</v>
      </c>
      <c r="P66" s="15" t="s">
        <v>154</v>
      </c>
      <c r="Q66" s="16"/>
      <c r="R66" s="16"/>
      <c r="S66" s="16"/>
      <c r="T66" s="16"/>
    </row>
    <row r="67" spans="1:20" s="26" customFormat="1" x14ac:dyDescent="0.25">
      <c r="A67" s="34">
        <v>63</v>
      </c>
      <c r="B67" s="18" t="s">
        <v>340</v>
      </c>
      <c r="C67" s="18" t="s">
        <v>341</v>
      </c>
      <c r="D67" s="18" t="s">
        <v>189</v>
      </c>
      <c r="E67" s="19">
        <v>11</v>
      </c>
      <c r="F67" s="19" t="s">
        <v>94</v>
      </c>
      <c r="G67" s="22" t="s">
        <v>264</v>
      </c>
      <c r="H67" s="23">
        <v>27</v>
      </c>
      <c r="I67" s="23">
        <v>4</v>
      </c>
      <c r="J67" s="23">
        <v>19</v>
      </c>
      <c r="K67" s="21">
        <v>17</v>
      </c>
      <c r="L67" s="23">
        <f t="shared" si="0"/>
        <v>50</v>
      </c>
      <c r="M67" s="23">
        <f t="shared" si="1"/>
        <v>17</v>
      </c>
      <c r="N67" s="24">
        <f t="shared" si="2"/>
        <v>67</v>
      </c>
      <c r="O67" s="24">
        <f t="shared" si="3"/>
        <v>67</v>
      </c>
      <c r="P67" s="15" t="s">
        <v>154</v>
      </c>
      <c r="Q67" s="16"/>
      <c r="R67" s="16"/>
      <c r="S67" s="16"/>
      <c r="T67" s="16"/>
    </row>
    <row r="68" spans="1:20" s="31" customFormat="1" x14ac:dyDescent="0.25">
      <c r="A68" s="36">
        <v>64</v>
      </c>
      <c r="B68" s="18" t="s">
        <v>169</v>
      </c>
      <c r="C68" s="18" t="s">
        <v>73</v>
      </c>
      <c r="D68" s="18" t="s">
        <v>93</v>
      </c>
      <c r="E68" s="19">
        <v>11</v>
      </c>
      <c r="F68" s="19" t="s">
        <v>139</v>
      </c>
      <c r="G68" s="22" t="s">
        <v>269</v>
      </c>
      <c r="H68" s="23">
        <v>29</v>
      </c>
      <c r="I68" s="23">
        <v>2</v>
      </c>
      <c r="J68" s="23">
        <v>17</v>
      </c>
      <c r="K68" s="21">
        <v>19</v>
      </c>
      <c r="L68" s="23">
        <f t="shared" si="0"/>
        <v>48</v>
      </c>
      <c r="M68" s="23">
        <f t="shared" si="1"/>
        <v>19</v>
      </c>
      <c r="N68" s="24">
        <f t="shared" si="2"/>
        <v>67</v>
      </c>
      <c r="O68" s="24">
        <f t="shared" si="3"/>
        <v>67</v>
      </c>
      <c r="P68" s="15" t="s">
        <v>154</v>
      </c>
      <c r="Q68" s="16"/>
      <c r="R68" s="16"/>
      <c r="S68" s="16"/>
      <c r="T68" s="16"/>
    </row>
    <row r="69" spans="1:20" x14ac:dyDescent="0.25">
      <c r="A69" s="35">
        <v>65</v>
      </c>
      <c r="B69" s="18" t="s">
        <v>242</v>
      </c>
      <c r="C69" s="18" t="s">
        <v>243</v>
      </c>
      <c r="D69" s="18" t="s">
        <v>244</v>
      </c>
      <c r="E69" s="19">
        <v>10</v>
      </c>
      <c r="F69" s="19" t="s">
        <v>65</v>
      </c>
      <c r="G69" s="18" t="s">
        <v>168</v>
      </c>
      <c r="H69" s="20">
        <v>26</v>
      </c>
      <c r="I69" s="20">
        <v>10</v>
      </c>
      <c r="J69" s="20">
        <v>12</v>
      </c>
      <c r="K69" s="21">
        <v>18</v>
      </c>
      <c r="L69" s="20">
        <f t="shared" ref="L69:L122" si="4">H69+I69+J69</f>
        <v>48</v>
      </c>
      <c r="M69" s="20">
        <f t="shared" ref="M69:M122" si="5">K69</f>
        <v>18</v>
      </c>
      <c r="N69" s="15">
        <f t="shared" ref="N69:N122" si="6">SUM(L69:M69)</f>
        <v>66</v>
      </c>
      <c r="O69" s="15">
        <f t="shared" ref="O69:O122" si="7">H69+I69+J69+K69</f>
        <v>66</v>
      </c>
      <c r="P69" s="15" t="s">
        <v>154</v>
      </c>
      <c r="Q69" s="16"/>
      <c r="R69" s="16"/>
      <c r="S69" s="16"/>
      <c r="T69" s="16"/>
    </row>
    <row r="70" spans="1:20" s="26" customFormat="1" x14ac:dyDescent="0.25">
      <c r="A70" s="34">
        <v>66</v>
      </c>
      <c r="B70" s="18" t="s">
        <v>152</v>
      </c>
      <c r="C70" s="18" t="s">
        <v>153</v>
      </c>
      <c r="D70" s="18" t="s">
        <v>32</v>
      </c>
      <c r="E70" s="19">
        <v>10</v>
      </c>
      <c r="F70" s="19" t="s">
        <v>80</v>
      </c>
      <c r="G70" s="22" t="s">
        <v>175</v>
      </c>
      <c r="H70" s="23">
        <v>25</v>
      </c>
      <c r="I70" s="23">
        <v>11</v>
      </c>
      <c r="J70" s="23">
        <v>14</v>
      </c>
      <c r="K70" s="21">
        <v>16</v>
      </c>
      <c r="L70" s="23">
        <f t="shared" si="4"/>
        <v>50</v>
      </c>
      <c r="M70" s="23">
        <f t="shared" si="5"/>
        <v>16</v>
      </c>
      <c r="N70" s="24">
        <f t="shared" si="6"/>
        <v>66</v>
      </c>
      <c r="O70" s="24">
        <f t="shared" si="7"/>
        <v>66</v>
      </c>
      <c r="P70" s="15" t="s">
        <v>154</v>
      </c>
      <c r="Q70" s="16"/>
      <c r="R70" s="16"/>
      <c r="S70" s="16"/>
      <c r="T70" s="16"/>
    </row>
    <row r="71" spans="1:20" s="26" customFormat="1" x14ac:dyDescent="0.25">
      <c r="A71" s="34">
        <v>67</v>
      </c>
      <c r="B71" s="18" t="s">
        <v>372</v>
      </c>
      <c r="C71" s="18" t="s">
        <v>373</v>
      </c>
      <c r="D71" s="18" t="s">
        <v>374</v>
      </c>
      <c r="E71" s="19">
        <v>10</v>
      </c>
      <c r="F71" s="19" t="s">
        <v>80</v>
      </c>
      <c r="G71" s="18" t="s">
        <v>195</v>
      </c>
      <c r="H71" s="20">
        <v>27</v>
      </c>
      <c r="I71" s="20">
        <v>5</v>
      </c>
      <c r="J71" s="20">
        <v>15</v>
      </c>
      <c r="K71" s="21">
        <v>19</v>
      </c>
      <c r="L71" s="20">
        <f t="shared" si="4"/>
        <v>47</v>
      </c>
      <c r="M71" s="20">
        <f t="shared" si="5"/>
        <v>19</v>
      </c>
      <c r="N71" s="15">
        <f t="shared" si="6"/>
        <v>66</v>
      </c>
      <c r="O71" s="15">
        <f t="shared" si="7"/>
        <v>66</v>
      </c>
      <c r="P71" s="15" t="s">
        <v>154</v>
      </c>
      <c r="Q71" s="16"/>
      <c r="R71" s="16"/>
      <c r="S71" s="16"/>
      <c r="T71" s="16"/>
    </row>
    <row r="72" spans="1:20" x14ac:dyDescent="0.25">
      <c r="A72" s="35">
        <v>68</v>
      </c>
      <c r="B72" s="18" t="s">
        <v>122</v>
      </c>
      <c r="C72" s="18" t="s">
        <v>123</v>
      </c>
      <c r="D72" s="18" t="s">
        <v>124</v>
      </c>
      <c r="E72" s="19">
        <v>11</v>
      </c>
      <c r="F72" s="19" t="s">
        <v>65</v>
      </c>
      <c r="G72" s="22" t="s">
        <v>277</v>
      </c>
      <c r="H72" s="23">
        <v>28</v>
      </c>
      <c r="I72" s="23">
        <v>4</v>
      </c>
      <c r="J72" s="23">
        <v>17</v>
      </c>
      <c r="K72" s="21">
        <v>17</v>
      </c>
      <c r="L72" s="23">
        <f t="shared" si="4"/>
        <v>49</v>
      </c>
      <c r="M72" s="23">
        <f t="shared" si="5"/>
        <v>17</v>
      </c>
      <c r="N72" s="24">
        <f t="shared" si="6"/>
        <v>66</v>
      </c>
      <c r="O72" s="24">
        <f t="shared" si="7"/>
        <v>66</v>
      </c>
      <c r="P72" s="15" t="s">
        <v>154</v>
      </c>
      <c r="Q72" s="16"/>
      <c r="R72" s="16"/>
      <c r="S72" s="16"/>
      <c r="T72" s="16"/>
    </row>
    <row r="73" spans="1:20" s="26" customFormat="1" x14ac:dyDescent="0.25">
      <c r="A73" s="34">
        <v>69</v>
      </c>
      <c r="B73" s="18" t="s">
        <v>218</v>
      </c>
      <c r="C73" s="18" t="s">
        <v>319</v>
      </c>
      <c r="D73" s="18" t="s">
        <v>214</v>
      </c>
      <c r="E73" s="19">
        <v>9</v>
      </c>
      <c r="F73" s="19" t="s">
        <v>65</v>
      </c>
      <c r="G73" s="22" t="s">
        <v>92</v>
      </c>
      <c r="H73" s="23">
        <v>30</v>
      </c>
      <c r="I73" s="23">
        <v>2</v>
      </c>
      <c r="J73" s="23">
        <v>17</v>
      </c>
      <c r="K73" s="21">
        <v>16</v>
      </c>
      <c r="L73" s="23">
        <f t="shared" si="4"/>
        <v>49</v>
      </c>
      <c r="M73" s="23">
        <f t="shared" si="5"/>
        <v>16</v>
      </c>
      <c r="N73" s="24">
        <f t="shared" si="6"/>
        <v>65</v>
      </c>
      <c r="O73" s="24">
        <f t="shared" si="7"/>
        <v>65</v>
      </c>
      <c r="P73" s="15" t="s">
        <v>154</v>
      </c>
      <c r="Q73" s="16"/>
      <c r="R73" s="16"/>
      <c r="S73" s="16"/>
      <c r="T73" s="16"/>
    </row>
    <row r="74" spans="1:20" x14ac:dyDescent="0.25">
      <c r="A74" s="35">
        <v>70</v>
      </c>
      <c r="B74" s="18" t="s">
        <v>145</v>
      </c>
      <c r="C74" s="18" t="s">
        <v>146</v>
      </c>
      <c r="D74" s="18" t="s">
        <v>147</v>
      </c>
      <c r="E74" s="19">
        <v>10</v>
      </c>
      <c r="F74" s="19" t="s">
        <v>139</v>
      </c>
      <c r="G74" s="22" t="s">
        <v>155</v>
      </c>
      <c r="H74" s="23">
        <v>29</v>
      </c>
      <c r="I74" s="23">
        <v>2</v>
      </c>
      <c r="J74" s="23">
        <v>16</v>
      </c>
      <c r="K74" s="21">
        <v>18</v>
      </c>
      <c r="L74" s="23">
        <f t="shared" si="4"/>
        <v>47</v>
      </c>
      <c r="M74" s="23">
        <f t="shared" si="5"/>
        <v>18</v>
      </c>
      <c r="N74" s="24">
        <f t="shared" si="6"/>
        <v>65</v>
      </c>
      <c r="O74" s="24">
        <f t="shared" si="7"/>
        <v>65</v>
      </c>
      <c r="P74" s="15" t="s">
        <v>154</v>
      </c>
      <c r="Q74" s="16"/>
      <c r="R74" s="16"/>
      <c r="S74" s="16"/>
      <c r="T74" s="16"/>
    </row>
    <row r="75" spans="1:20" s="31" customFormat="1" x14ac:dyDescent="0.25">
      <c r="A75" s="36">
        <v>71</v>
      </c>
      <c r="B75" s="18" t="s">
        <v>289</v>
      </c>
      <c r="C75" s="18" t="s">
        <v>290</v>
      </c>
      <c r="D75" s="18" t="s">
        <v>291</v>
      </c>
      <c r="E75" s="19">
        <v>10</v>
      </c>
      <c r="F75" s="19" t="s">
        <v>94</v>
      </c>
      <c r="G75" s="18" t="s">
        <v>25</v>
      </c>
      <c r="H75" s="20">
        <v>29</v>
      </c>
      <c r="I75" s="20">
        <v>2</v>
      </c>
      <c r="J75" s="20">
        <v>14</v>
      </c>
      <c r="K75" s="21">
        <v>20</v>
      </c>
      <c r="L75" s="20">
        <f t="shared" si="4"/>
        <v>45</v>
      </c>
      <c r="M75" s="20">
        <f t="shared" si="5"/>
        <v>20</v>
      </c>
      <c r="N75" s="15">
        <f t="shared" si="6"/>
        <v>65</v>
      </c>
      <c r="O75" s="15">
        <f t="shared" si="7"/>
        <v>65</v>
      </c>
      <c r="P75" s="15" t="s">
        <v>154</v>
      </c>
      <c r="Q75" s="16"/>
      <c r="R75" s="16"/>
      <c r="S75" s="16"/>
      <c r="T75" s="16"/>
    </row>
    <row r="76" spans="1:20" x14ac:dyDescent="0.25">
      <c r="A76" s="35">
        <v>72</v>
      </c>
      <c r="B76" s="18" t="s">
        <v>342</v>
      </c>
      <c r="C76" s="18" t="s">
        <v>343</v>
      </c>
      <c r="D76" s="18" t="s">
        <v>68</v>
      </c>
      <c r="E76" s="19">
        <v>11</v>
      </c>
      <c r="F76" s="19" t="s">
        <v>237</v>
      </c>
      <c r="G76" s="18" t="s">
        <v>285</v>
      </c>
      <c r="H76" s="20">
        <v>30</v>
      </c>
      <c r="I76" s="20">
        <v>2</v>
      </c>
      <c r="J76" s="20">
        <v>16</v>
      </c>
      <c r="K76" s="21">
        <v>17</v>
      </c>
      <c r="L76" s="20">
        <f t="shared" si="4"/>
        <v>48</v>
      </c>
      <c r="M76" s="20">
        <f t="shared" si="5"/>
        <v>17</v>
      </c>
      <c r="N76" s="15">
        <f t="shared" si="6"/>
        <v>65</v>
      </c>
      <c r="O76" s="15">
        <f t="shared" si="7"/>
        <v>65</v>
      </c>
      <c r="P76" s="15" t="s">
        <v>154</v>
      </c>
      <c r="Q76" s="16"/>
      <c r="R76" s="16"/>
      <c r="S76" s="16"/>
      <c r="T76" s="16"/>
    </row>
    <row r="77" spans="1:20" x14ac:dyDescent="0.25">
      <c r="A77" s="35">
        <v>73</v>
      </c>
      <c r="B77" s="18" t="s">
        <v>377</v>
      </c>
      <c r="C77" s="18" t="s">
        <v>229</v>
      </c>
      <c r="D77" s="18" t="s">
        <v>378</v>
      </c>
      <c r="E77" s="19">
        <v>11</v>
      </c>
      <c r="F77" s="19" t="s">
        <v>94</v>
      </c>
      <c r="G77" s="18" t="s">
        <v>292</v>
      </c>
      <c r="H77" s="20">
        <v>30</v>
      </c>
      <c r="I77" s="20">
        <v>3</v>
      </c>
      <c r="J77" s="20">
        <v>16</v>
      </c>
      <c r="K77" s="21">
        <v>16</v>
      </c>
      <c r="L77" s="20">
        <f t="shared" si="4"/>
        <v>49</v>
      </c>
      <c r="M77" s="20">
        <f t="shared" si="5"/>
        <v>16</v>
      </c>
      <c r="N77" s="15">
        <f t="shared" si="6"/>
        <v>65</v>
      </c>
      <c r="O77" s="15">
        <f t="shared" si="7"/>
        <v>65</v>
      </c>
      <c r="P77" s="15" t="s">
        <v>154</v>
      </c>
      <c r="Q77" s="16"/>
      <c r="R77" s="16"/>
      <c r="S77" s="16"/>
      <c r="T77" s="16"/>
    </row>
    <row r="78" spans="1:20" x14ac:dyDescent="0.25">
      <c r="A78" s="35">
        <v>74</v>
      </c>
      <c r="B78" s="18" t="s">
        <v>137</v>
      </c>
      <c r="C78" s="18" t="s">
        <v>22</v>
      </c>
      <c r="D78" s="18" t="s">
        <v>138</v>
      </c>
      <c r="E78" s="19">
        <v>11</v>
      </c>
      <c r="F78" s="19" t="s">
        <v>139</v>
      </c>
      <c r="G78" s="22" t="s">
        <v>294</v>
      </c>
      <c r="H78" s="23">
        <v>28</v>
      </c>
      <c r="I78" s="23">
        <v>3</v>
      </c>
      <c r="J78" s="23">
        <v>17</v>
      </c>
      <c r="K78" s="21">
        <v>17</v>
      </c>
      <c r="L78" s="23">
        <f t="shared" si="4"/>
        <v>48</v>
      </c>
      <c r="M78" s="23">
        <f t="shared" si="5"/>
        <v>17</v>
      </c>
      <c r="N78" s="24">
        <f t="shared" si="6"/>
        <v>65</v>
      </c>
      <c r="O78" s="24">
        <f t="shared" si="7"/>
        <v>65</v>
      </c>
      <c r="P78" s="15" t="s">
        <v>154</v>
      </c>
      <c r="Q78" s="16"/>
      <c r="R78" s="16"/>
      <c r="S78" s="16"/>
      <c r="T78" s="16"/>
    </row>
    <row r="79" spans="1:20" x14ac:dyDescent="0.25">
      <c r="A79" s="35">
        <v>75</v>
      </c>
      <c r="B79" s="18" t="s">
        <v>324</v>
      </c>
      <c r="C79" s="18" t="s">
        <v>26</v>
      </c>
      <c r="D79" s="18" t="s">
        <v>27</v>
      </c>
      <c r="E79" s="19">
        <v>10</v>
      </c>
      <c r="F79" s="19" t="s">
        <v>65</v>
      </c>
      <c r="G79" s="18" t="s">
        <v>126</v>
      </c>
      <c r="H79" s="20">
        <v>29</v>
      </c>
      <c r="I79" s="20">
        <v>2</v>
      </c>
      <c r="J79" s="20">
        <v>18</v>
      </c>
      <c r="K79" s="21">
        <v>15</v>
      </c>
      <c r="L79" s="20">
        <f t="shared" si="4"/>
        <v>49</v>
      </c>
      <c r="M79" s="20">
        <f t="shared" si="5"/>
        <v>15</v>
      </c>
      <c r="N79" s="15">
        <f t="shared" si="6"/>
        <v>64</v>
      </c>
      <c r="O79" s="15">
        <f t="shared" si="7"/>
        <v>64</v>
      </c>
      <c r="P79" s="15" t="s">
        <v>154</v>
      </c>
      <c r="Q79" s="16"/>
      <c r="R79" s="16"/>
      <c r="S79" s="16"/>
      <c r="T79" s="16"/>
    </row>
    <row r="80" spans="1:20" s="31" customFormat="1" x14ac:dyDescent="0.25">
      <c r="A80" s="36">
        <v>76</v>
      </c>
      <c r="B80" s="18" t="s">
        <v>305</v>
      </c>
      <c r="C80" s="18" t="s">
        <v>134</v>
      </c>
      <c r="D80" s="18" t="s">
        <v>32</v>
      </c>
      <c r="E80" s="19">
        <v>11</v>
      </c>
      <c r="F80" s="19" t="s">
        <v>65</v>
      </c>
      <c r="G80" s="18" t="s">
        <v>297</v>
      </c>
      <c r="H80" s="20">
        <v>27</v>
      </c>
      <c r="I80" s="20">
        <v>3</v>
      </c>
      <c r="J80" s="20">
        <v>16</v>
      </c>
      <c r="K80" s="21">
        <v>18</v>
      </c>
      <c r="L80" s="20">
        <f t="shared" si="4"/>
        <v>46</v>
      </c>
      <c r="M80" s="20">
        <f t="shared" si="5"/>
        <v>18</v>
      </c>
      <c r="N80" s="15">
        <f t="shared" si="6"/>
        <v>64</v>
      </c>
      <c r="O80" s="15">
        <f t="shared" si="7"/>
        <v>64</v>
      </c>
      <c r="P80" s="15" t="s">
        <v>154</v>
      </c>
      <c r="Q80" s="16"/>
      <c r="R80" s="16"/>
      <c r="S80" s="16"/>
      <c r="T80" s="16"/>
    </row>
    <row r="81" spans="1:20" x14ac:dyDescent="0.25">
      <c r="A81" s="35">
        <v>77</v>
      </c>
      <c r="B81" s="18" t="s">
        <v>357</v>
      </c>
      <c r="C81" s="18" t="s">
        <v>22</v>
      </c>
      <c r="D81" s="18" t="s">
        <v>32</v>
      </c>
      <c r="E81" s="19">
        <v>9</v>
      </c>
      <c r="F81" s="19" t="s">
        <v>65</v>
      </c>
      <c r="G81" s="18" t="s">
        <v>56</v>
      </c>
      <c r="H81" s="20">
        <v>31</v>
      </c>
      <c r="I81" s="20">
        <v>3</v>
      </c>
      <c r="J81" s="20">
        <v>13</v>
      </c>
      <c r="K81" s="21">
        <v>16</v>
      </c>
      <c r="L81" s="20">
        <f t="shared" si="4"/>
        <v>47</v>
      </c>
      <c r="M81" s="20">
        <f t="shared" si="5"/>
        <v>16</v>
      </c>
      <c r="N81" s="15">
        <f t="shared" si="6"/>
        <v>63</v>
      </c>
      <c r="O81" s="15">
        <f t="shared" si="7"/>
        <v>63</v>
      </c>
      <c r="P81" s="15" t="s">
        <v>154</v>
      </c>
      <c r="Q81" s="16"/>
      <c r="R81" s="16"/>
      <c r="S81" s="16"/>
      <c r="T81" s="16"/>
    </row>
    <row r="82" spans="1:20" s="26" customFormat="1" x14ac:dyDescent="0.25">
      <c r="A82" s="34">
        <v>78</v>
      </c>
      <c r="B82" s="18" t="s">
        <v>266</v>
      </c>
      <c r="C82" s="18" t="s">
        <v>267</v>
      </c>
      <c r="D82" s="18" t="s">
        <v>268</v>
      </c>
      <c r="E82" s="19">
        <v>10</v>
      </c>
      <c r="F82" s="19" t="s">
        <v>86</v>
      </c>
      <c r="G82" s="18" t="s">
        <v>190</v>
      </c>
      <c r="H82" s="20">
        <v>30</v>
      </c>
      <c r="I82" s="20">
        <v>0</v>
      </c>
      <c r="J82" s="20">
        <v>14</v>
      </c>
      <c r="K82" s="21">
        <v>19</v>
      </c>
      <c r="L82" s="20">
        <f t="shared" si="4"/>
        <v>44</v>
      </c>
      <c r="M82" s="20">
        <f t="shared" si="5"/>
        <v>19</v>
      </c>
      <c r="N82" s="15">
        <f t="shared" si="6"/>
        <v>63</v>
      </c>
      <c r="O82" s="15">
        <f t="shared" si="7"/>
        <v>63</v>
      </c>
      <c r="P82" s="15" t="s">
        <v>154</v>
      </c>
      <c r="Q82" s="16"/>
      <c r="R82" s="16"/>
      <c r="S82" s="16"/>
      <c r="T82" s="16"/>
    </row>
    <row r="83" spans="1:20" x14ac:dyDescent="0.25">
      <c r="A83" s="35">
        <v>79</v>
      </c>
      <c r="B83" s="18" t="s">
        <v>397</v>
      </c>
      <c r="C83" s="18" t="s">
        <v>284</v>
      </c>
      <c r="D83" s="18" t="s">
        <v>93</v>
      </c>
      <c r="E83" s="38">
        <v>10</v>
      </c>
      <c r="F83" s="38" t="s">
        <v>65</v>
      </c>
      <c r="G83" s="18" t="s">
        <v>234</v>
      </c>
      <c r="H83" s="20">
        <v>29</v>
      </c>
      <c r="I83" s="20">
        <v>2</v>
      </c>
      <c r="J83" s="20">
        <v>16</v>
      </c>
      <c r="K83" s="21">
        <v>16</v>
      </c>
      <c r="L83" s="20">
        <f t="shared" si="4"/>
        <v>47</v>
      </c>
      <c r="M83" s="20">
        <f t="shared" si="5"/>
        <v>16</v>
      </c>
      <c r="N83" s="15">
        <f t="shared" si="6"/>
        <v>63</v>
      </c>
      <c r="O83" s="15">
        <f t="shared" si="7"/>
        <v>63</v>
      </c>
      <c r="P83" s="15" t="s">
        <v>154</v>
      </c>
      <c r="Q83" s="16"/>
      <c r="R83" s="16"/>
      <c r="S83" s="16"/>
      <c r="T83" s="16"/>
    </row>
    <row r="84" spans="1:20" x14ac:dyDescent="0.25">
      <c r="A84" s="35">
        <v>80</v>
      </c>
      <c r="B84" s="18" t="s">
        <v>398</v>
      </c>
      <c r="C84" s="18" t="s">
        <v>399</v>
      </c>
      <c r="D84" s="18" t="s">
        <v>400</v>
      </c>
      <c r="E84" s="19">
        <v>10</v>
      </c>
      <c r="F84" s="38" t="s">
        <v>65</v>
      </c>
      <c r="G84" s="22" t="s">
        <v>256</v>
      </c>
      <c r="H84" s="23">
        <v>29</v>
      </c>
      <c r="I84" s="23">
        <v>4</v>
      </c>
      <c r="J84" s="23">
        <v>12</v>
      </c>
      <c r="K84" s="21">
        <v>18</v>
      </c>
      <c r="L84" s="23">
        <f t="shared" si="4"/>
        <v>45</v>
      </c>
      <c r="M84" s="23">
        <f t="shared" si="5"/>
        <v>18</v>
      </c>
      <c r="N84" s="24">
        <f t="shared" si="6"/>
        <v>63</v>
      </c>
      <c r="O84" s="24">
        <f t="shared" si="7"/>
        <v>63</v>
      </c>
      <c r="P84" s="15" t="s">
        <v>154</v>
      </c>
      <c r="Q84" s="16"/>
      <c r="R84" s="16"/>
      <c r="S84" s="16"/>
      <c r="T84" s="16"/>
    </row>
    <row r="85" spans="1:20" x14ac:dyDescent="0.25">
      <c r="A85" s="35">
        <v>81</v>
      </c>
      <c r="B85" s="18" t="s">
        <v>350</v>
      </c>
      <c r="C85" s="18" t="s">
        <v>332</v>
      </c>
      <c r="D85" s="18" t="s">
        <v>74</v>
      </c>
      <c r="E85" s="19">
        <v>11</v>
      </c>
      <c r="F85" s="19" t="s">
        <v>65</v>
      </c>
      <c r="G85" s="18" t="s">
        <v>293</v>
      </c>
      <c r="H85" s="20">
        <v>29</v>
      </c>
      <c r="I85" s="20">
        <v>1</v>
      </c>
      <c r="J85" s="20">
        <v>17</v>
      </c>
      <c r="K85" s="21">
        <v>16</v>
      </c>
      <c r="L85" s="20">
        <f t="shared" si="4"/>
        <v>47</v>
      </c>
      <c r="M85" s="20">
        <f t="shared" si="5"/>
        <v>16</v>
      </c>
      <c r="N85" s="15">
        <f t="shared" si="6"/>
        <v>63</v>
      </c>
      <c r="O85" s="15">
        <f t="shared" si="7"/>
        <v>63</v>
      </c>
      <c r="P85" s="15" t="s">
        <v>154</v>
      </c>
      <c r="Q85" s="16"/>
      <c r="R85" s="16"/>
      <c r="S85" s="16"/>
      <c r="T85" s="16"/>
    </row>
    <row r="86" spans="1:20" s="26" customFormat="1" x14ac:dyDescent="0.25">
      <c r="A86" s="34">
        <v>82</v>
      </c>
      <c r="B86" s="18" t="s">
        <v>299</v>
      </c>
      <c r="C86" s="18" t="s">
        <v>300</v>
      </c>
      <c r="D86" s="18" t="s">
        <v>93</v>
      </c>
      <c r="E86" s="19">
        <v>11</v>
      </c>
      <c r="F86" s="19" t="s">
        <v>301</v>
      </c>
      <c r="G86" s="18" t="s">
        <v>307</v>
      </c>
      <c r="H86" s="20">
        <v>25</v>
      </c>
      <c r="I86" s="20">
        <v>2</v>
      </c>
      <c r="J86" s="20">
        <v>19</v>
      </c>
      <c r="K86" s="21">
        <v>16</v>
      </c>
      <c r="L86" s="20">
        <f t="shared" si="4"/>
        <v>46</v>
      </c>
      <c r="M86" s="20">
        <f t="shared" si="5"/>
        <v>16</v>
      </c>
      <c r="N86" s="15">
        <f t="shared" si="6"/>
        <v>62</v>
      </c>
      <c r="O86" s="15">
        <f t="shared" si="7"/>
        <v>62</v>
      </c>
      <c r="P86" s="15" t="s">
        <v>154</v>
      </c>
      <c r="Q86" s="16"/>
      <c r="R86" s="16"/>
      <c r="S86" s="16"/>
      <c r="T86" s="16"/>
    </row>
    <row r="87" spans="1:20" x14ac:dyDescent="0.25">
      <c r="A87" s="35">
        <v>83</v>
      </c>
      <c r="B87" s="18" t="s">
        <v>286</v>
      </c>
      <c r="C87" s="18" t="s">
        <v>287</v>
      </c>
      <c r="D87" s="18" t="s">
        <v>32</v>
      </c>
      <c r="E87" s="19">
        <v>10</v>
      </c>
      <c r="F87" s="19" t="s">
        <v>65</v>
      </c>
      <c r="G87" s="18" t="s">
        <v>136</v>
      </c>
      <c r="H87" s="20">
        <v>29</v>
      </c>
      <c r="I87" s="20">
        <v>2</v>
      </c>
      <c r="J87" s="20">
        <v>14</v>
      </c>
      <c r="K87" s="21">
        <v>16</v>
      </c>
      <c r="L87" s="20">
        <f t="shared" si="4"/>
        <v>45</v>
      </c>
      <c r="M87" s="20">
        <f t="shared" si="5"/>
        <v>16</v>
      </c>
      <c r="N87" s="15">
        <f t="shared" si="6"/>
        <v>61</v>
      </c>
      <c r="O87" s="15">
        <f t="shared" si="7"/>
        <v>61</v>
      </c>
      <c r="P87" s="15" t="s">
        <v>154</v>
      </c>
      <c r="Q87" s="16"/>
      <c r="R87" s="16"/>
      <c r="S87" s="16"/>
      <c r="T87" s="16"/>
    </row>
    <row r="88" spans="1:20" s="31" customFormat="1" x14ac:dyDescent="0.25">
      <c r="A88" s="36">
        <v>84</v>
      </c>
      <c r="B88" s="18" t="s">
        <v>396</v>
      </c>
      <c r="C88" s="18" t="s">
        <v>275</v>
      </c>
      <c r="D88" s="18" t="s">
        <v>236</v>
      </c>
      <c r="E88" s="19">
        <v>10</v>
      </c>
      <c r="F88" s="38" t="s">
        <v>65</v>
      </c>
      <c r="G88" s="22" t="s">
        <v>170</v>
      </c>
      <c r="H88" s="23">
        <v>30</v>
      </c>
      <c r="I88" s="23">
        <v>4</v>
      </c>
      <c r="J88" s="23">
        <v>11</v>
      </c>
      <c r="K88" s="21">
        <v>16</v>
      </c>
      <c r="L88" s="23">
        <f t="shared" si="4"/>
        <v>45</v>
      </c>
      <c r="M88" s="23">
        <f t="shared" si="5"/>
        <v>16</v>
      </c>
      <c r="N88" s="24">
        <f t="shared" si="6"/>
        <v>61</v>
      </c>
      <c r="O88" s="24">
        <f t="shared" si="7"/>
        <v>61</v>
      </c>
      <c r="P88" s="15" t="s">
        <v>154</v>
      </c>
      <c r="Q88" s="16"/>
      <c r="R88" s="16"/>
      <c r="S88" s="16"/>
      <c r="T88" s="16"/>
    </row>
    <row r="89" spans="1:20" s="26" customFormat="1" x14ac:dyDescent="0.25">
      <c r="A89" s="34">
        <v>85</v>
      </c>
      <c r="B89" s="18" t="s">
        <v>348</v>
      </c>
      <c r="C89" s="18" t="s">
        <v>312</v>
      </c>
      <c r="D89" s="18" t="s">
        <v>349</v>
      </c>
      <c r="E89" s="19">
        <v>11</v>
      </c>
      <c r="F89" s="19" t="s">
        <v>65</v>
      </c>
      <c r="G89" s="18" t="s">
        <v>278</v>
      </c>
      <c r="H89" s="20">
        <v>26</v>
      </c>
      <c r="I89" s="20">
        <v>1</v>
      </c>
      <c r="J89" s="20">
        <v>17</v>
      </c>
      <c r="K89" s="21">
        <v>17</v>
      </c>
      <c r="L89" s="20">
        <f t="shared" si="4"/>
        <v>44</v>
      </c>
      <c r="M89" s="20">
        <f t="shared" si="5"/>
        <v>17</v>
      </c>
      <c r="N89" s="15">
        <f t="shared" si="6"/>
        <v>61</v>
      </c>
      <c r="O89" s="15">
        <f t="shared" si="7"/>
        <v>61</v>
      </c>
      <c r="P89" s="15" t="s">
        <v>154</v>
      </c>
      <c r="Q89" s="16"/>
      <c r="R89" s="16"/>
      <c r="S89" s="16"/>
      <c r="T89" s="16"/>
    </row>
    <row r="90" spans="1:20" x14ac:dyDescent="0.25">
      <c r="A90" s="35">
        <v>86</v>
      </c>
      <c r="B90" s="18" t="s">
        <v>306</v>
      </c>
      <c r="C90" s="18" t="s">
        <v>64</v>
      </c>
      <c r="D90" s="18" t="s">
        <v>85</v>
      </c>
      <c r="E90" s="19">
        <v>11</v>
      </c>
      <c r="F90" s="19" t="s">
        <v>65</v>
      </c>
      <c r="G90" s="18" t="s">
        <v>318</v>
      </c>
      <c r="H90" s="20">
        <v>26</v>
      </c>
      <c r="I90" s="20">
        <v>0</v>
      </c>
      <c r="J90" s="20">
        <v>18</v>
      </c>
      <c r="K90" s="21">
        <v>17</v>
      </c>
      <c r="L90" s="20">
        <f t="shared" si="4"/>
        <v>44</v>
      </c>
      <c r="M90" s="20">
        <f t="shared" si="5"/>
        <v>17</v>
      </c>
      <c r="N90" s="15">
        <f t="shared" si="6"/>
        <v>61</v>
      </c>
      <c r="O90" s="15">
        <f t="shared" si="7"/>
        <v>61</v>
      </c>
      <c r="P90" s="15" t="s">
        <v>154</v>
      </c>
      <c r="Q90" s="16"/>
      <c r="R90" s="16"/>
      <c r="S90" s="16"/>
      <c r="T90" s="16"/>
    </row>
    <row r="91" spans="1:20" s="26" customFormat="1" x14ac:dyDescent="0.25">
      <c r="A91" s="34">
        <v>87</v>
      </c>
      <c r="B91" s="18" t="s">
        <v>97</v>
      </c>
      <c r="C91" s="18" t="s">
        <v>98</v>
      </c>
      <c r="D91" s="18" t="s">
        <v>79</v>
      </c>
      <c r="E91" s="19">
        <v>11</v>
      </c>
      <c r="F91" s="19"/>
      <c r="G91" s="22" t="s">
        <v>320</v>
      </c>
      <c r="H91" s="23">
        <v>27</v>
      </c>
      <c r="I91" s="23">
        <v>2</v>
      </c>
      <c r="J91" s="23">
        <v>14</v>
      </c>
      <c r="K91" s="21">
        <v>18</v>
      </c>
      <c r="L91" s="23">
        <f t="shared" si="4"/>
        <v>43</v>
      </c>
      <c r="M91" s="23">
        <f t="shared" si="5"/>
        <v>18</v>
      </c>
      <c r="N91" s="24">
        <f t="shared" si="6"/>
        <v>61</v>
      </c>
      <c r="O91" s="24">
        <f t="shared" si="7"/>
        <v>61</v>
      </c>
      <c r="P91" s="15" t="s">
        <v>154</v>
      </c>
      <c r="Q91" s="16"/>
      <c r="R91" s="16"/>
      <c r="S91" s="16"/>
      <c r="T91" s="16"/>
    </row>
    <row r="92" spans="1:20" s="31" customFormat="1" x14ac:dyDescent="0.25">
      <c r="A92" s="36">
        <v>88</v>
      </c>
      <c r="B92" s="18" t="s">
        <v>347</v>
      </c>
      <c r="C92" s="18" t="s">
        <v>250</v>
      </c>
      <c r="D92" s="18" t="s">
        <v>214</v>
      </c>
      <c r="E92" s="19">
        <v>11</v>
      </c>
      <c r="F92" s="19" t="s">
        <v>94</v>
      </c>
      <c r="G92" s="22" t="s">
        <v>322</v>
      </c>
      <c r="H92" s="23">
        <v>22</v>
      </c>
      <c r="I92" s="23">
        <v>3</v>
      </c>
      <c r="J92" s="23">
        <v>18</v>
      </c>
      <c r="K92" s="21">
        <v>17</v>
      </c>
      <c r="L92" s="23">
        <f t="shared" si="4"/>
        <v>43</v>
      </c>
      <c r="M92" s="23">
        <f t="shared" si="5"/>
        <v>17</v>
      </c>
      <c r="N92" s="24">
        <f t="shared" si="6"/>
        <v>60</v>
      </c>
      <c r="O92" s="24">
        <f t="shared" si="7"/>
        <v>60</v>
      </c>
      <c r="P92" s="15" t="s">
        <v>154</v>
      </c>
      <c r="Q92" s="16"/>
      <c r="R92" s="16"/>
      <c r="S92" s="16"/>
      <c r="T92" s="16"/>
    </row>
    <row r="93" spans="1:20" x14ac:dyDescent="0.25">
      <c r="A93" s="35">
        <v>89</v>
      </c>
      <c r="B93" s="18" t="s">
        <v>329</v>
      </c>
      <c r="C93" s="18" t="s">
        <v>312</v>
      </c>
      <c r="D93" s="18" t="s">
        <v>330</v>
      </c>
      <c r="E93" s="19">
        <v>10</v>
      </c>
      <c r="F93" s="19" t="s">
        <v>75</v>
      </c>
      <c r="G93" s="22" t="s">
        <v>204</v>
      </c>
      <c r="H93" s="20">
        <v>25</v>
      </c>
      <c r="I93" s="20">
        <v>2</v>
      </c>
      <c r="J93" s="20">
        <v>16</v>
      </c>
      <c r="K93" s="21">
        <v>16</v>
      </c>
      <c r="L93" s="20">
        <f t="shared" si="4"/>
        <v>43</v>
      </c>
      <c r="M93" s="20">
        <f t="shared" si="5"/>
        <v>16</v>
      </c>
      <c r="N93" s="15">
        <f t="shared" si="6"/>
        <v>59</v>
      </c>
      <c r="O93" s="15">
        <f t="shared" si="7"/>
        <v>59</v>
      </c>
      <c r="P93" s="15" t="s">
        <v>154</v>
      </c>
      <c r="Q93" s="16"/>
      <c r="R93" s="16"/>
      <c r="S93" s="16"/>
      <c r="T93" s="16"/>
    </row>
    <row r="94" spans="1:20" s="26" customFormat="1" x14ac:dyDescent="0.25">
      <c r="A94" s="34">
        <v>90</v>
      </c>
      <c r="B94" s="18" t="s">
        <v>295</v>
      </c>
      <c r="C94" s="18" t="s">
        <v>267</v>
      </c>
      <c r="D94" s="18" t="s">
        <v>296</v>
      </c>
      <c r="E94" s="19">
        <v>10</v>
      </c>
      <c r="F94" s="19" t="s">
        <v>173</v>
      </c>
      <c r="G94" s="22" t="s">
        <v>273</v>
      </c>
      <c r="H94" s="23">
        <v>26</v>
      </c>
      <c r="I94" s="23">
        <v>4</v>
      </c>
      <c r="J94" s="23">
        <v>15</v>
      </c>
      <c r="K94" s="21">
        <v>14</v>
      </c>
      <c r="L94" s="23">
        <f t="shared" si="4"/>
        <v>45</v>
      </c>
      <c r="M94" s="23">
        <f t="shared" si="5"/>
        <v>14</v>
      </c>
      <c r="N94" s="24">
        <f t="shared" si="6"/>
        <v>59</v>
      </c>
      <c r="O94" s="24">
        <f t="shared" si="7"/>
        <v>59</v>
      </c>
      <c r="P94" s="15" t="s">
        <v>154</v>
      </c>
      <c r="Q94" s="16"/>
      <c r="R94" s="16"/>
      <c r="S94" s="16"/>
      <c r="T94" s="16"/>
    </row>
    <row r="95" spans="1:20" x14ac:dyDescent="0.25">
      <c r="A95" s="35">
        <v>91</v>
      </c>
      <c r="B95" s="18" t="s">
        <v>337</v>
      </c>
      <c r="C95" s="18" t="s">
        <v>338</v>
      </c>
      <c r="D95" s="18" t="s">
        <v>339</v>
      </c>
      <c r="E95" s="19">
        <v>10</v>
      </c>
      <c r="F95" s="19" t="s">
        <v>65</v>
      </c>
      <c r="G95" s="22" t="s">
        <v>259</v>
      </c>
      <c r="H95" s="23">
        <v>25</v>
      </c>
      <c r="I95" s="23">
        <v>3</v>
      </c>
      <c r="J95" s="23">
        <v>14</v>
      </c>
      <c r="K95" s="21">
        <v>16</v>
      </c>
      <c r="L95" s="23">
        <f t="shared" si="4"/>
        <v>42</v>
      </c>
      <c r="M95" s="23">
        <f t="shared" si="5"/>
        <v>16</v>
      </c>
      <c r="N95" s="24">
        <f t="shared" si="6"/>
        <v>58</v>
      </c>
      <c r="O95" s="24">
        <f t="shared" si="7"/>
        <v>58</v>
      </c>
      <c r="P95" s="15" t="s">
        <v>154</v>
      </c>
      <c r="Q95" s="16"/>
      <c r="R95" s="16"/>
      <c r="S95" s="16"/>
      <c r="T95" s="16"/>
    </row>
    <row r="96" spans="1:20" s="31" customFormat="1" x14ac:dyDescent="0.25">
      <c r="A96" s="36">
        <v>92</v>
      </c>
      <c r="B96" s="18" t="s">
        <v>171</v>
      </c>
      <c r="C96" s="18" t="s">
        <v>84</v>
      </c>
      <c r="D96" s="18" t="s">
        <v>172</v>
      </c>
      <c r="E96" s="19">
        <v>11</v>
      </c>
      <c r="F96" s="19" t="s">
        <v>173</v>
      </c>
      <c r="G96" s="18" t="s">
        <v>327</v>
      </c>
      <c r="H96" s="20">
        <v>19</v>
      </c>
      <c r="I96" s="20">
        <v>4</v>
      </c>
      <c r="J96" s="20">
        <v>18</v>
      </c>
      <c r="K96" s="21">
        <v>17</v>
      </c>
      <c r="L96" s="20">
        <f t="shared" si="4"/>
        <v>41</v>
      </c>
      <c r="M96" s="20">
        <f t="shared" si="5"/>
        <v>17</v>
      </c>
      <c r="N96" s="15">
        <f t="shared" si="6"/>
        <v>58</v>
      </c>
      <c r="O96" s="15">
        <f t="shared" si="7"/>
        <v>58</v>
      </c>
      <c r="P96" s="15" t="s">
        <v>154</v>
      </c>
      <c r="Q96" s="16"/>
      <c r="R96" s="16"/>
      <c r="S96" s="16"/>
      <c r="T96" s="16"/>
    </row>
    <row r="97" spans="1:20" x14ac:dyDescent="0.25">
      <c r="A97" s="35">
        <v>93</v>
      </c>
      <c r="B97" s="18" t="s">
        <v>370</v>
      </c>
      <c r="C97" s="18" t="s">
        <v>64</v>
      </c>
      <c r="D97" s="18" t="s">
        <v>371</v>
      </c>
      <c r="E97" s="19">
        <v>10</v>
      </c>
      <c r="F97" s="19" t="s">
        <v>94</v>
      </c>
      <c r="G97" s="18" t="s">
        <v>181</v>
      </c>
      <c r="H97" s="20">
        <v>23</v>
      </c>
      <c r="I97" s="20">
        <v>1</v>
      </c>
      <c r="J97" s="20">
        <v>15</v>
      </c>
      <c r="K97" s="21">
        <v>18</v>
      </c>
      <c r="L97" s="20">
        <f t="shared" si="4"/>
        <v>39</v>
      </c>
      <c r="M97" s="20">
        <f t="shared" si="5"/>
        <v>18</v>
      </c>
      <c r="N97" s="15">
        <f t="shared" si="6"/>
        <v>57</v>
      </c>
      <c r="O97" s="15">
        <f t="shared" si="7"/>
        <v>57</v>
      </c>
      <c r="P97" s="15" t="s">
        <v>154</v>
      </c>
      <c r="Q97" s="16"/>
      <c r="R97" s="16"/>
      <c r="S97" s="16"/>
      <c r="T97" s="16"/>
    </row>
    <row r="98" spans="1:20" s="26" customFormat="1" x14ac:dyDescent="0.25">
      <c r="A98" s="34">
        <v>94</v>
      </c>
      <c r="B98" s="18" t="s">
        <v>276</v>
      </c>
      <c r="C98" s="18" t="s">
        <v>250</v>
      </c>
      <c r="D98" s="18" t="s">
        <v>147</v>
      </c>
      <c r="E98" s="19">
        <v>11</v>
      </c>
      <c r="F98" s="19" t="s">
        <v>65</v>
      </c>
      <c r="G98" s="18" t="s">
        <v>333</v>
      </c>
      <c r="H98" s="20">
        <v>33</v>
      </c>
      <c r="I98" s="20">
        <v>5</v>
      </c>
      <c r="J98" s="20">
        <v>0</v>
      </c>
      <c r="K98" s="21">
        <v>19</v>
      </c>
      <c r="L98" s="20">
        <f t="shared" si="4"/>
        <v>38</v>
      </c>
      <c r="M98" s="20">
        <f t="shared" si="5"/>
        <v>19</v>
      </c>
      <c r="N98" s="15">
        <f t="shared" si="6"/>
        <v>57</v>
      </c>
      <c r="O98" s="15">
        <f t="shared" si="7"/>
        <v>57</v>
      </c>
      <c r="P98" s="15" t="s">
        <v>154</v>
      </c>
      <c r="Q98" s="16"/>
      <c r="R98" s="16"/>
      <c r="S98" s="16"/>
      <c r="T98" s="16"/>
    </row>
    <row r="99" spans="1:20" x14ac:dyDescent="0.25">
      <c r="A99" s="35">
        <v>95</v>
      </c>
      <c r="B99" s="18" t="s">
        <v>361</v>
      </c>
      <c r="C99" s="18" t="s">
        <v>42</v>
      </c>
      <c r="D99" s="18" t="s">
        <v>326</v>
      </c>
      <c r="E99" s="19">
        <v>9</v>
      </c>
      <c r="F99" s="19" t="s">
        <v>362</v>
      </c>
      <c r="G99" s="18" t="s">
        <v>109</v>
      </c>
      <c r="H99" s="20">
        <v>28</v>
      </c>
      <c r="I99" s="20">
        <v>2</v>
      </c>
      <c r="J99" s="20">
        <v>11</v>
      </c>
      <c r="K99" s="21">
        <v>15</v>
      </c>
      <c r="L99" s="20">
        <f t="shared" si="4"/>
        <v>41</v>
      </c>
      <c r="M99" s="20">
        <f t="shared" si="5"/>
        <v>15</v>
      </c>
      <c r="N99" s="15">
        <f t="shared" si="6"/>
        <v>56</v>
      </c>
      <c r="O99" s="15">
        <f t="shared" si="7"/>
        <v>56</v>
      </c>
      <c r="P99" s="15" t="s">
        <v>154</v>
      </c>
      <c r="Q99" s="16"/>
      <c r="R99" s="16"/>
      <c r="S99" s="16"/>
      <c r="T99" s="16"/>
    </row>
    <row r="100" spans="1:20" s="31" customFormat="1" x14ac:dyDescent="0.25">
      <c r="A100" s="36">
        <v>96</v>
      </c>
      <c r="B100" s="18" t="s">
        <v>375</v>
      </c>
      <c r="C100" s="18" t="s">
        <v>376</v>
      </c>
      <c r="D100" s="18" t="s">
        <v>138</v>
      </c>
      <c r="E100" s="19">
        <v>10</v>
      </c>
      <c r="F100" s="19" t="s">
        <v>159</v>
      </c>
      <c r="G100" s="22" t="s">
        <v>223</v>
      </c>
      <c r="H100" s="23">
        <v>24</v>
      </c>
      <c r="I100" s="23">
        <v>2</v>
      </c>
      <c r="J100" s="23">
        <v>14</v>
      </c>
      <c r="K100" s="21">
        <v>16</v>
      </c>
      <c r="L100" s="23">
        <f t="shared" si="4"/>
        <v>40</v>
      </c>
      <c r="M100" s="23">
        <f t="shared" si="5"/>
        <v>16</v>
      </c>
      <c r="N100" s="24">
        <f t="shared" si="6"/>
        <v>56</v>
      </c>
      <c r="O100" s="24">
        <f t="shared" si="7"/>
        <v>56</v>
      </c>
      <c r="P100" s="15" t="s">
        <v>154</v>
      </c>
      <c r="Q100" s="16"/>
      <c r="R100" s="16"/>
      <c r="S100" s="16"/>
      <c r="T100" s="16"/>
    </row>
    <row r="101" spans="1:20" s="26" customFormat="1" x14ac:dyDescent="0.25">
      <c r="A101" s="34">
        <v>97</v>
      </c>
      <c r="B101" s="18" t="s">
        <v>101</v>
      </c>
      <c r="C101" s="18" t="s">
        <v>102</v>
      </c>
      <c r="D101" s="18" t="s">
        <v>54</v>
      </c>
      <c r="E101" s="19">
        <v>10</v>
      </c>
      <c r="F101" s="19" t="s">
        <v>103</v>
      </c>
      <c r="G101" s="18" t="s">
        <v>263</v>
      </c>
      <c r="H101" s="20">
        <v>26</v>
      </c>
      <c r="I101" s="20">
        <v>1</v>
      </c>
      <c r="J101" s="20">
        <v>12</v>
      </c>
      <c r="K101" s="21">
        <v>17</v>
      </c>
      <c r="L101" s="20">
        <f t="shared" si="4"/>
        <v>39</v>
      </c>
      <c r="M101" s="20">
        <f t="shared" si="5"/>
        <v>17</v>
      </c>
      <c r="N101" s="15">
        <f t="shared" si="6"/>
        <v>56</v>
      </c>
      <c r="O101" s="15">
        <f t="shared" si="7"/>
        <v>56</v>
      </c>
      <c r="P101" s="15" t="s">
        <v>154</v>
      </c>
      <c r="Q101" s="16"/>
      <c r="R101" s="16"/>
      <c r="S101" s="16"/>
      <c r="T101" s="16"/>
    </row>
    <row r="102" spans="1:20" s="31" customFormat="1" x14ac:dyDescent="0.25">
      <c r="A102" s="36">
        <v>98</v>
      </c>
      <c r="B102" s="18" t="s">
        <v>283</v>
      </c>
      <c r="C102" s="18" t="s">
        <v>284</v>
      </c>
      <c r="D102" s="18" t="s">
        <v>124</v>
      </c>
      <c r="E102" s="19">
        <v>9</v>
      </c>
      <c r="F102" s="19" t="s">
        <v>65</v>
      </c>
      <c r="G102" s="22" t="s">
        <v>88</v>
      </c>
      <c r="H102" s="23">
        <v>34</v>
      </c>
      <c r="I102" s="23">
        <v>2</v>
      </c>
      <c r="J102" s="23">
        <v>0</v>
      </c>
      <c r="K102" s="21">
        <v>19</v>
      </c>
      <c r="L102" s="23">
        <f t="shared" si="4"/>
        <v>36</v>
      </c>
      <c r="M102" s="23">
        <f t="shared" si="5"/>
        <v>19</v>
      </c>
      <c r="N102" s="24">
        <f t="shared" si="6"/>
        <v>55</v>
      </c>
      <c r="O102" s="24">
        <f t="shared" si="7"/>
        <v>55</v>
      </c>
      <c r="P102" s="15" t="s">
        <v>154</v>
      </c>
      <c r="Q102" s="16"/>
      <c r="R102" s="16"/>
      <c r="S102" s="16"/>
      <c r="T102" s="16"/>
    </row>
    <row r="103" spans="1:20" x14ac:dyDescent="0.25">
      <c r="A103" s="35">
        <v>99</v>
      </c>
      <c r="B103" s="18" t="s">
        <v>321</v>
      </c>
      <c r="C103" s="18" t="s">
        <v>37</v>
      </c>
      <c r="D103" s="18" t="s">
        <v>38</v>
      </c>
      <c r="E103" s="19">
        <v>9</v>
      </c>
      <c r="F103" s="19" t="s">
        <v>65</v>
      </c>
      <c r="G103" s="18" t="s">
        <v>96</v>
      </c>
      <c r="H103" s="20">
        <v>20</v>
      </c>
      <c r="I103" s="20">
        <v>1</v>
      </c>
      <c r="J103" s="20">
        <v>17</v>
      </c>
      <c r="K103" s="21">
        <v>17</v>
      </c>
      <c r="L103" s="20">
        <f t="shared" si="4"/>
        <v>38</v>
      </c>
      <c r="M103" s="20">
        <f t="shared" si="5"/>
        <v>17</v>
      </c>
      <c r="N103" s="15">
        <f t="shared" si="6"/>
        <v>55</v>
      </c>
      <c r="O103" s="15">
        <f t="shared" si="7"/>
        <v>55</v>
      </c>
      <c r="P103" s="15" t="s">
        <v>154</v>
      </c>
      <c r="Q103" s="16"/>
      <c r="R103" s="16"/>
      <c r="S103" s="16"/>
      <c r="T103" s="16"/>
    </row>
    <row r="104" spans="1:20" x14ac:dyDescent="0.25">
      <c r="A104" s="35">
        <v>100</v>
      </c>
      <c r="B104" s="18" t="s">
        <v>187</v>
      </c>
      <c r="C104" s="18" t="s">
        <v>188</v>
      </c>
      <c r="D104" s="18" t="s">
        <v>189</v>
      </c>
      <c r="E104" s="19">
        <v>10</v>
      </c>
      <c r="F104" s="19" t="s">
        <v>65</v>
      </c>
      <c r="G104" s="18" t="s">
        <v>248</v>
      </c>
      <c r="H104" s="20">
        <v>22</v>
      </c>
      <c r="I104" s="20">
        <v>0</v>
      </c>
      <c r="J104" s="20">
        <v>15</v>
      </c>
      <c r="K104" s="21">
        <v>18</v>
      </c>
      <c r="L104" s="20">
        <f t="shared" si="4"/>
        <v>37</v>
      </c>
      <c r="M104" s="20">
        <f t="shared" si="5"/>
        <v>18</v>
      </c>
      <c r="N104" s="15">
        <f t="shared" si="6"/>
        <v>55</v>
      </c>
      <c r="O104" s="15">
        <f t="shared" si="7"/>
        <v>55</v>
      </c>
      <c r="P104" s="15" t="s">
        <v>154</v>
      </c>
      <c r="Q104" s="16"/>
      <c r="R104" s="16"/>
      <c r="S104" s="16"/>
      <c r="T104" s="16"/>
    </row>
    <row r="105" spans="1:20" x14ac:dyDescent="0.25">
      <c r="A105" s="35">
        <v>101</v>
      </c>
      <c r="B105" s="18" t="s">
        <v>46</v>
      </c>
      <c r="C105" s="18" t="s">
        <v>47</v>
      </c>
      <c r="D105" s="18" t="s">
        <v>48</v>
      </c>
      <c r="E105" s="19">
        <v>11</v>
      </c>
      <c r="F105" s="19" t="s">
        <v>49</v>
      </c>
      <c r="G105" s="22" t="s">
        <v>288</v>
      </c>
      <c r="H105" s="23">
        <v>19</v>
      </c>
      <c r="I105" s="23">
        <v>3</v>
      </c>
      <c r="J105" s="23">
        <v>17</v>
      </c>
      <c r="K105" s="21">
        <v>15</v>
      </c>
      <c r="L105" s="23">
        <f t="shared" si="4"/>
        <v>39</v>
      </c>
      <c r="M105" s="23">
        <f t="shared" si="5"/>
        <v>15</v>
      </c>
      <c r="N105" s="24">
        <f t="shared" si="6"/>
        <v>54</v>
      </c>
      <c r="O105" s="24">
        <f t="shared" si="7"/>
        <v>54</v>
      </c>
      <c r="P105" s="15" t="s">
        <v>154</v>
      </c>
      <c r="Q105" s="16"/>
      <c r="R105" s="16"/>
      <c r="S105" s="16"/>
      <c r="T105" s="16"/>
    </row>
    <row r="106" spans="1:20" s="26" customFormat="1" x14ac:dyDescent="0.25">
      <c r="A106" s="34">
        <v>102</v>
      </c>
      <c r="B106" s="18" t="s">
        <v>323</v>
      </c>
      <c r="C106" s="18" t="s">
        <v>309</v>
      </c>
      <c r="D106" s="18" t="s">
        <v>48</v>
      </c>
      <c r="E106" s="19">
        <v>9</v>
      </c>
      <c r="F106" s="19" t="s">
        <v>65</v>
      </c>
      <c r="G106" s="18" t="s">
        <v>105</v>
      </c>
      <c r="H106" s="20">
        <v>20</v>
      </c>
      <c r="I106" s="20">
        <v>2</v>
      </c>
      <c r="J106" s="20">
        <v>14</v>
      </c>
      <c r="K106" s="21">
        <v>17</v>
      </c>
      <c r="L106" s="20">
        <f t="shared" si="4"/>
        <v>36</v>
      </c>
      <c r="M106" s="20">
        <f t="shared" si="5"/>
        <v>17</v>
      </c>
      <c r="N106" s="15">
        <f t="shared" si="6"/>
        <v>53</v>
      </c>
      <c r="O106" s="15">
        <f t="shared" si="7"/>
        <v>53</v>
      </c>
      <c r="P106" s="15" t="s">
        <v>154</v>
      </c>
      <c r="Q106" s="16"/>
      <c r="R106" s="16"/>
      <c r="S106" s="16"/>
      <c r="T106" s="16"/>
    </row>
    <row r="107" spans="1:20" s="26" customFormat="1" x14ac:dyDescent="0.25">
      <c r="A107" s="34">
        <v>103</v>
      </c>
      <c r="B107" s="18" t="s">
        <v>302</v>
      </c>
      <c r="C107" s="18" t="s">
        <v>303</v>
      </c>
      <c r="D107" s="18" t="s">
        <v>244</v>
      </c>
      <c r="E107" s="19">
        <v>10</v>
      </c>
      <c r="F107" s="19" t="s">
        <v>65</v>
      </c>
      <c r="G107" s="22" t="s">
        <v>151</v>
      </c>
      <c r="H107" s="23">
        <v>20</v>
      </c>
      <c r="I107" s="23">
        <v>3</v>
      </c>
      <c r="J107" s="23">
        <v>14</v>
      </c>
      <c r="K107" s="21">
        <v>16</v>
      </c>
      <c r="L107" s="23">
        <f t="shared" si="4"/>
        <v>37</v>
      </c>
      <c r="M107" s="23">
        <f t="shared" si="5"/>
        <v>16</v>
      </c>
      <c r="N107" s="24">
        <f t="shared" si="6"/>
        <v>53</v>
      </c>
      <c r="O107" s="24">
        <f t="shared" si="7"/>
        <v>53</v>
      </c>
      <c r="P107" s="15" t="s">
        <v>154</v>
      </c>
      <c r="Q107" s="16"/>
      <c r="R107" s="16"/>
      <c r="S107" s="16"/>
      <c r="T107" s="16"/>
    </row>
    <row r="108" spans="1:20" x14ac:dyDescent="0.25">
      <c r="A108" s="35">
        <v>104</v>
      </c>
      <c r="B108" s="18" t="s">
        <v>63</v>
      </c>
      <c r="C108" s="18" t="s">
        <v>64</v>
      </c>
      <c r="D108" s="18" t="s">
        <v>23</v>
      </c>
      <c r="E108" s="19">
        <v>9</v>
      </c>
      <c r="F108" s="19" t="s">
        <v>65</v>
      </c>
      <c r="G108" s="22" t="s">
        <v>111</v>
      </c>
      <c r="H108" s="23">
        <v>20</v>
      </c>
      <c r="I108" s="23">
        <v>1</v>
      </c>
      <c r="J108" s="23">
        <v>15</v>
      </c>
      <c r="K108" s="21">
        <v>16</v>
      </c>
      <c r="L108" s="23">
        <f t="shared" si="4"/>
        <v>36</v>
      </c>
      <c r="M108" s="23">
        <f t="shared" si="5"/>
        <v>16</v>
      </c>
      <c r="N108" s="24">
        <f t="shared" si="6"/>
        <v>52</v>
      </c>
      <c r="O108" s="24">
        <f t="shared" si="7"/>
        <v>52</v>
      </c>
      <c r="P108" s="15" t="s">
        <v>154</v>
      </c>
      <c r="Q108" s="16"/>
      <c r="R108" s="16"/>
      <c r="S108" s="16"/>
      <c r="T108" s="16"/>
    </row>
    <row r="109" spans="1:20" x14ac:dyDescent="0.25">
      <c r="A109" s="35">
        <v>105</v>
      </c>
      <c r="B109" s="18" t="s">
        <v>358</v>
      </c>
      <c r="C109" s="18" t="s">
        <v>359</v>
      </c>
      <c r="D109" s="18" t="s">
        <v>360</v>
      </c>
      <c r="E109" s="19">
        <v>9</v>
      </c>
      <c r="F109" s="19" t="s">
        <v>69</v>
      </c>
      <c r="G109" s="18" t="s">
        <v>100</v>
      </c>
      <c r="H109" s="20">
        <v>17</v>
      </c>
      <c r="I109" s="20">
        <v>1</v>
      </c>
      <c r="J109" s="20">
        <v>17</v>
      </c>
      <c r="K109" s="21">
        <v>16</v>
      </c>
      <c r="L109" s="20">
        <f t="shared" si="4"/>
        <v>35</v>
      </c>
      <c r="M109" s="20">
        <f t="shared" si="5"/>
        <v>16</v>
      </c>
      <c r="N109" s="15">
        <f t="shared" si="6"/>
        <v>51</v>
      </c>
      <c r="O109" s="15">
        <f t="shared" si="7"/>
        <v>51</v>
      </c>
      <c r="P109" s="15" t="s">
        <v>154</v>
      </c>
      <c r="Q109" s="16"/>
      <c r="R109" s="16"/>
      <c r="S109" s="16"/>
      <c r="T109" s="16"/>
    </row>
    <row r="110" spans="1:20" x14ac:dyDescent="0.25">
      <c r="A110" s="35">
        <v>106</v>
      </c>
      <c r="B110" s="18" t="s">
        <v>196</v>
      </c>
      <c r="C110" s="18" t="s">
        <v>98</v>
      </c>
      <c r="D110" s="18" t="s">
        <v>32</v>
      </c>
      <c r="E110" s="19">
        <v>11</v>
      </c>
      <c r="F110" s="19" t="s">
        <v>65</v>
      </c>
      <c r="G110" s="18" t="s">
        <v>356</v>
      </c>
      <c r="H110" s="20">
        <v>20</v>
      </c>
      <c r="I110" s="20">
        <v>2</v>
      </c>
      <c r="J110" s="20">
        <v>12</v>
      </c>
      <c r="K110" s="21">
        <v>17</v>
      </c>
      <c r="L110" s="20">
        <f t="shared" si="4"/>
        <v>34</v>
      </c>
      <c r="M110" s="20">
        <f t="shared" si="5"/>
        <v>17</v>
      </c>
      <c r="N110" s="15">
        <f t="shared" si="6"/>
        <v>51</v>
      </c>
      <c r="O110" s="15">
        <f t="shared" si="7"/>
        <v>51</v>
      </c>
      <c r="P110" s="15" t="s">
        <v>154</v>
      </c>
      <c r="Q110" s="16"/>
      <c r="R110" s="16"/>
      <c r="S110" s="16"/>
      <c r="T110" s="16"/>
    </row>
    <row r="111" spans="1:20" x14ac:dyDescent="0.25">
      <c r="A111" s="35">
        <v>107</v>
      </c>
      <c r="B111" s="18" t="s">
        <v>133</v>
      </c>
      <c r="C111" s="18" t="s">
        <v>134</v>
      </c>
      <c r="D111" s="18" t="s">
        <v>48</v>
      </c>
      <c r="E111" s="19">
        <v>10</v>
      </c>
      <c r="F111" s="19" t="s">
        <v>65</v>
      </c>
      <c r="G111" s="18" t="s">
        <v>265</v>
      </c>
      <c r="H111" s="20">
        <v>29</v>
      </c>
      <c r="I111" s="20">
        <v>3</v>
      </c>
      <c r="J111" s="20">
        <v>0</v>
      </c>
      <c r="K111" s="21">
        <v>17</v>
      </c>
      <c r="L111" s="20">
        <f t="shared" si="4"/>
        <v>32</v>
      </c>
      <c r="M111" s="20">
        <f t="shared" si="5"/>
        <v>17</v>
      </c>
      <c r="N111" s="15">
        <f t="shared" si="6"/>
        <v>49</v>
      </c>
      <c r="O111" s="15">
        <f t="shared" si="7"/>
        <v>49</v>
      </c>
      <c r="P111" s="15" t="s">
        <v>154</v>
      </c>
      <c r="Q111" s="16"/>
      <c r="R111" s="16"/>
      <c r="S111" s="16"/>
      <c r="T111" s="16"/>
    </row>
    <row r="112" spans="1:20" x14ac:dyDescent="0.25">
      <c r="A112" s="35">
        <v>108</v>
      </c>
      <c r="B112" s="18" t="s">
        <v>221</v>
      </c>
      <c r="C112" s="18" t="s">
        <v>167</v>
      </c>
      <c r="D112" s="18" t="s">
        <v>217</v>
      </c>
      <c r="E112" s="19">
        <v>11</v>
      </c>
      <c r="F112" s="19" t="s">
        <v>65</v>
      </c>
      <c r="G112" s="18" t="s">
        <v>313</v>
      </c>
      <c r="H112" s="20">
        <v>24</v>
      </c>
      <c r="I112" s="20">
        <v>0</v>
      </c>
      <c r="J112" s="20">
        <v>10</v>
      </c>
      <c r="K112" s="21">
        <v>15</v>
      </c>
      <c r="L112" s="20">
        <f t="shared" si="4"/>
        <v>34</v>
      </c>
      <c r="M112" s="20">
        <f t="shared" si="5"/>
        <v>15</v>
      </c>
      <c r="N112" s="15">
        <f t="shared" si="6"/>
        <v>49</v>
      </c>
      <c r="O112" s="15">
        <f t="shared" si="7"/>
        <v>49</v>
      </c>
      <c r="P112" s="15" t="s">
        <v>154</v>
      </c>
      <c r="Q112" s="16"/>
      <c r="R112" s="16"/>
      <c r="S112" s="16"/>
      <c r="T112" s="16"/>
    </row>
    <row r="113" spans="1:20" s="26" customFormat="1" x14ac:dyDescent="0.25">
      <c r="A113" s="34">
        <v>109</v>
      </c>
      <c r="B113" s="18" t="s">
        <v>182</v>
      </c>
      <c r="C113" s="18" t="s">
        <v>183</v>
      </c>
      <c r="D113" s="18" t="s">
        <v>184</v>
      </c>
      <c r="E113" s="19">
        <v>11</v>
      </c>
      <c r="F113" s="19" t="s">
        <v>60</v>
      </c>
      <c r="G113" s="22" t="s">
        <v>354</v>
      </c>
      <c r="H113" s="23">
        <v>29</v>
      </c>
      <c r="I113" s="23">
        <v>3</v>
      </c>
      <c r="J113" s="23">
        <v>0</v>
      </c>
      <c r="K113" s="21">
        <v>15</v>
      </c>
      <c r="L113" s="23">
        <f t="shared" si="4"/>
        <v>32</v>
      </c>
      <c r="M113" s="23">
        <f t="shared" si="5"/>
        <v>15</v>
      </c>
      <c r="N113" s="24">
        <f t="shared" si="6"/>
        <v>47</v>
      </c>
      <c r="O113" s="24">
        <f t="shared" si="7"/>
        <v>47</v>
      </c>
      <c r="P113" s="15" t="s">
        <v>154</v>
      </c>
      <c r="Q113" s="16"/>
      <c r="R113" s="16"/>
      <c r="S113" s="16"/>
      <c r="T113" s="16"/>
    </row>
    <row r="114" spans="1:20" x14ac:dyDescent="0.25">
      <c r="A114" s="35">
        <v>110</v>
      </c>
      <c r="B114" s="18" t="s">
        <v>117</v>
      </c>
      <c r="C114" s="18" t="s">
        <v>118</v>
      </c>
      <c r="D114" s="18" t="s">
        <v>119</v>
      </c>
      <c r="E114" s="19">
        <v>10</v>
      </c>
      <c r="F114" s="19" t="s">
        <v>65</v>
      </c>
      <c r="G114" s="22" t="s">
        <v>141</v>
      </c>
      <c r="H114" s="23">
        <v>19</v>
      </c>
      <c r="I114" s="23">
        <v>2</v>
      </c>
      <c r="J114" s="23">
        <v>10</v>
      </c>
      <c r="K114" s="21">
        <v>15</v>
      </c>
      <c r="L114" s="23">
        <f t="shared" si="4"/>
        <v>31</v>
      </c>
      <c r="M114" s="23">
        <f t="shared" si="5"/>
        <v>15</v>
      </c>
      <c r="N114" s="24">
        <f t="shared" si="6"/>
        <v>46</v>
      </c>
      <c r="O114" s="24">
        <f t="shared" si="7"/>
        <v>46</v>
      </c>
      <c r="P114" s="15" t="s">
        <v>154</v>
      </c>
      <c r="Q114" s="16"/>
      <c r="R114" s="16"/>
      <c r="S114" s="16"/>
      <c r="T114" s="16"/>
    </row>
    <row r="115" spans="1:20" s="26" customFormat="1" x14ac:dyDescent="0.25">
      <c r="A115" s="34">
        <v>111</v>
      </c>
      <c r="B115" s="18" t="s">
        <v>156</v>
      </c>
      <c r="C115" s="18" t="s">
        <v>157</v>
      </c>
      <c r="D115" s="18" t="s">
        <v>158</v>
      </c>
      <c r="E115" s="19">
        <v>10</v>
      </c>
      <c r="F115" s="19" t="s">
        <v>159</v>
      </c>
      <c r="G115" s="22" t="s">
        <v>186</v>
      </c>
      <c r="H115" s="23">
        <v>16</v>
      </c>
      <c r="I115" s="23">
        <v>1</v>
      </c>
      <c r="J115" s="23">
        <v>13</v>
      </c>
      <c r="K115" s="21">
        <v>16</v>
      </c>
      <c r="L115" s="23">
        <f t="shared" si="4"/>
        <v>30</v>
      </c>
      <c r="M115" s="23">
        <f t="shared" si="5"/>
        <v>16</v>
      </c>
      <c r="N115" s="24">
        <f t="shared" si="6"/>
        <v>46</v>
      </c>
      <c r="O115" s="24">
        <f t="shared" si="7"/>
        <v>46</v>
      </c>
      <c r="P115" s="15" t="s">
        <v>154</v>
      </c>
      <c r="Q115" s="16"/>
      <c r="R115" s="16"/>
      <c r="S115" s="16"/>
      <c r="T115" s="16"/>
    </row>
    <row r="116" spans="1:20" s="26" customFormat="1" x14ac:dyDescent="0.25">
      <c r="A116" s="34">
        <v>112</v>
      </c>
      <c r="B116" s="18" t="s">
        <v>260</v>
      </c>
      <c r="C116" s="18" t="s">
        <v>261</v>
      </c>
      <c r="D116" s="18" t="s">
        <v>262</v>
      </c>
      <c r="E116" s="19">
        <v>9</v>
      </c>
      <c r="F116" s="19" t="s">
        <v>94</v>
      </c>
      <c r="G116" s="22" t="s">
        <v>62</v>
      </c>
      <c r="H116" s="23">
        <v>27</v>
      </c>
      <c r="I116" s="23">
        <v>2</v>
      </c>
      <c r="J116" s="23">
        <v>0</v>
      </c>
      <c r="K116" s="21">
        <v>16</v>
      </c>
      <c r="L116" s="23">
        <f t="shared" si="4"/>
        <v>29</v>
      </c>
      <c r="M116" s="23">
        <f t="shared" si="5"/>
        <v>16</v>
      </c>
      <c r="N116" s="24">
        <f t="shared" si="6"/>
        <v>45</v>
      </c>
      <c r="O116" s="24">
        <f t="shared" si="7"/>
        <v>45</v>
      </c>
      <c r="P116" s="15" t="s">
        <v>154</v>
      </c>
      <c r="Q116" s="16"/>
      <c r="R116" s="16"/>
      <c r="S116" s="16"/>
      <c r="T116" s="16"/>
    </row>
    <row r="117" spans="1:20" s="31" customFormat="1" x14ac:dyDescent="0.25">
      <c r="A117" s="36">
        <v>113</v>
      </c>
      <c r="B117" s="18" t="s">
        <v>106</v>
      </c>
      <c r="C117" s="18" t="s">
        <v>107</v>
      </c>
      <c r="D117" s="18" t="s">
        <v>108</v>
      </c>
      <c r="E117" s="19">
        <v>10</v>
      </c>
      <c r="F117" s="19" t="s">
        <v>65</v>
      </c>
      <c r="G117" s="22" t="s">
        <v>201</v>
      </c>
      <c r="H117" s="23">
        <v>19</v>
      </c>
      <c r="I117" s="23">
        <v>0</v>
      </c>
      <c r="J117" s="23">
        <v>12</v>
      </c>
      <c r="K117" s="21">
        <v>14</v>
      </c>
      <c r="L117" s="23">
        <f t="shared" si="4"/>
        <v>31</v>
      </c>
      <c r="M117" s="23">
        <f t="shared" si="5"/>
        <v>14</v>
      </c>
      <c r="N117" s="24">
        <f t="shared" si="6"/>
        <v>45</v>
      </c>
      <c r="O117" s="24">
        <f t="shared" si="7"/>
        <v>45</v>
      </c>
      <c r="P117" s="15" t="s">
        <v>154</v>
      </c>
      <c r="Q117" s="16"/>
      <c r="R117" s="16"/>
      <c r="S117" s="16"/>
      <c r="T117" s="16"/>
    </row>
    <row r="118" spans="1:20" x14ac:dyDescent="0.25">
      <c r="A118" s="35">
        <v>114</v>
      </c>
      <c r="B118" s="18" t="s">
        <v>334</v>
      </c>
      <c r="C118" s="18" t="s">
        <v>335</v>
      </c>
      <c r="D118" s="18" t="s">
        <v>336</v>
      </c>
      <c r="E118" s="19">
        <v>10</v>
      </c>
      <c r="F118" s="19" t="s">
        <v>43</v>
      </c>
      <c r="G118" s="18" t="s">
        <v>241</v>
      </c>
      <c r="H118" s="20">
        <v>16</v>
      </c>
      <c r="I118" s="20">
        <v>2</v>
      </c>
      <c r="J118" s="20">
        <v>13</v>
      </c>
      <c r="K118" s="21">
        <v>13</v>
      </c>
      <c r="L118" s="20">
        <f t="shared" si="4"/>
        <v>31</v>
      </c>
      <c r="M118" s="20">
        <f t="shared" si="5"/>
        <v>13</v>
      </c>
      <c r="N118" s="15">
        <f t="shared" si="6"/>
        <v>44</v>
      </c>
      <c r="O118" s="15">
        <f t="shared" si="7"/>
        <v>44</v>
      </c>
      <c r="P118" s="15" t="s">
        <v>154</v>
      </c>
      <c r="Q118" s="16"/>
      <c r="R118" s="16"/>
      <c r="S118" s="16"/>
      <c r="T118" s="16"/>
    </row>
    <row r="119" spans="1:20" s="31" customFormat="1" x14ac:dyDescent="0.25">
      <c r="A119" s="36">
        <v>115</v>
      </c>
      <c r="B119" s="18" t="s">
        <v>30</v>
      </c>
      <c r="C119" s="18" t="s">
        <v>31</v>
      </c>
      <c r="D119" s="18" t="s">
        <v>32</v>
      </c>
      <c r="E119" s="19">
        <v>10</v>
      </c>
      <c r="F119" s="19" t="s">
        <v>33</v>
      </c>
      <c r="G119" s="18" t="s">
        <v>165</v>
      </c>
      <c r="H119" s="20">
        <v>16</v>
      </c>
      <c r="I119" s="20">
        <v>1</v>
      </c>
      <c r="J119" s="20">
        <v>0</v>
      </c>
      <c r="K119" s="21">
        <v>14</v>
      </c>
      <c r="L119" s="20">
        <f t="shared" si="4"/>
        <v>17</v>
      </c>
      <c r="M119" s="20">
        <f t="shared" si="5"/>
        <v>14</v>
      </c>
      <c r="N119" s="15">
        <f t="shared" si="6"/>
        <v>31</v>
      </c>
      <c r="O119" s="15">
        <f t="shared" si="7"/>
        <v>31</v>
      </c>
      <c r="P119" s="15" t="s">
        <v>154</v>
      </c>
      <c r="Q119" s="16"/>
      <c r="R119" s="16"/>
      <c r="S119" s="16"/>
      <c r="T119" s="16"/>
    </row>
    <row r="120" spans="1:20" x14ac:dyDescent="0.25">
      <c r="A120" s="35">
        <v>116</v>
      </c>
      <c r="B120" s="18" t="s">
        <v>127</v>
      </c>
      <c r="C120" s="18" t="s">
        <v>128</v>
      </c>
      <c r="D120" s="18" t="s">
        <v>129</v>
      </c>
      <c r="E120" s="19">
        <v>9</v>
      </c>
      <c r="F120" s="19" t="s">
        <v>130</v>
      </c>
      <c r="G120" s="22" t="s">
        <v>40</v>
      </c>
      <c r="H120" s="23">
        <v>16</v>
      </c>
      <c r="I120" s="23">
        <v>2</v>
      </c>
      <c r="J120" s="23">
        <v>0</v>
      </c>
      <c r="K120" s="21">
        <v>12</v>
      </c>
      <c r="L120" s="23">
        <f t="shared" si="4"/>
        <v>18</v>
      </c>
      <c r="M120" s="23">
        <f t="shared" si="5"/>
        <v>12</v>
      </c>
      <c r="N120" s="24">
        <f t="shared" si="6"/>
        <v>30</v>
      </c>
      <c r="O120" s="24">
        <f t="shared" si="7"/>
        <v>30</v>
      </c>
      <c r="P120" s="15" t="s">
        <v>154</v>
      </c>
      <c r="Q120" s="16"/>
      <c r="R120" s="16"/>
      <c r="S120" s="16"/>
      <c r="T120" s="16"/>
    </row>
    <row r="121" spans="1:20" x14ac:dyDescent="0.25">
      <c r="A121" s="35">
        <v>117</v>
      </c>
      <c r="B121" s="18" t="s">
        <v>355</v>
      </c>
      <c r="C121" s="18" t="s">
        <v>267</v>
      </c>
      <c r="D121" s="18" t="s">
        <v>68</v>
      </c>
      <c r="E121" s="19">
        <v>9</v>
      </c>
      <c r="F121" s="19" t="s">
        <v>75</v>
      </c>
      <c r="G121" s="18" t="s">
        <v>45</v>
      </c>
      <c r="H121" s="20">
        <v>10</v>
      </c>
      <c r="I121" s="20">
        <v>0</v>
      </c>
      <c r="J121" s="20">
        <v>9</v>
      </c>
      <c r="K121" s="21">
        <v>8</v>
      </c>
      <c r="L121" s="20">
        <f t="shared" si="4"/>
        <v>19</v>
      </c>
      <c r="M121" s="20">
        <f t="shared" si="5"/>
        <v>8</v>
      </c>
      <c r="N121" s="15">
        <f t="shared" si="6"/>
        <v>27</v>
      </c>
      <c r="O121" s="15">
        <f t="shared" si="7"/>
        <v>27</v>
      </c>
      <c r="P121" s="15" t="s">
        <v>154</v>
      </c>
      <c r="Q121" s="16"/>
      <c r="R121" s="16"/>
      <c r="S121" s="16"/>
      <c r="T121" s="16"/>
    </row>
    <row r="122" spans="1:20" s="26" customFormat="1" x14ac:dyDescent="0.25">
      <c r="A122" s="34">
        <v>118</v>
      </c>
      <c r="B122" s="18" t="s">
        <v>36</v>
      </c>
      <c r="C122" s="18" t="s">
        <v>37</v>
      </c>
      <c r="D122" s="18" t="s">
        <v>38</v>
      </c>
      <c r="E122" s="19">
        <v>11</v>
      </c>
      <c r="F122" s="19" t="s">
        <v>33</v>
      </c>
      <c r="G122" s="18" t="s">
        <v>346</v>
      </c>
      <c r="H122" s="20">
        <v>22</v>
      </c>
      <c r="I122" s="20">
        <v>0</v>
      </c>
      <c r="J122" s="20">
        <v>0</v>
      </c>
      <c r="K122" s="21"/>
      <c r="L122" s="20">
        <f t="shared" si="4"/>
        <v>22</v>
      </c>
      <c r="M122" s="20">
        <f t="shared" si="5"/>
        <v>0</v>
      </c>
      <c r="N122" s="15">
        <f t="shared" si="6"/>
        <v>22</v>
      </c>
      <c r="O122" s="15">
        <f t="shared" si="7"/>
        <v>22</v>
      </c>
      <c r="P122" s="15" t="s">
        <v>154</v>
      </c>
      <c r="Q122" s="16"/>
      <c r="R122" s="16"/>
      <c r="S122" s="16"/>
      <c r="T122" s="16"/>
    </row>
  </sheetData>
  <mergeCells count="11">
    <mergeCell ref="M2:M3"/>
    <mergeCell ref="G2:G4"/>
    <mergeCell ref="B3:F3"/>
    <mergeCell ref="A1:K1"/>
    <mergeCell ref="L1:M1"/>
    <mergeCell ref="N1:N3"/>
    <mergeCell ref="O1:O3"/>
    <mergeCell ref="P1:P3"/>
    <mergeCell ref="A2:A3"/>
    <mergeCell ref="H2:J2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9-10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2024-03-07T04:44:09Z</dcterms:created>
  <dcterms:modified xsi:type="dcterms:W3CDTF">2024-03-07T05:29:22Z</dcterms:modified>
</cp:coreProperties>
</file>