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E4E17C3-3AB3-4A6C-B36D-D86BB44654C4}" xr6:coauthVersionLast="37" xr6:coauthVersionMax="37" xr10:uidLastSave="{00000000-0000-0000-0000-000000000000}"/>
  <bookViews>
    <workbookView xWindow="0" yWindow="0" windowWidth="28800" windowHeight="11775" xr2:uid="{00000000-000D-0000-FFFF-FFFF00000000}"/>
  </bookViews>
  <sheets>
    <sheet name="9-11 классы" sheetId="1" r:id="rId1"/>
  </sheets>
  <definedNames>
    <definedName name="_xlnm._FilterDatabase" localSheetId="0" hidden="1">'9-11 классы'!$A$1:$AI$91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9" i="1" l="1"/>
  <c r="AH44" i="1"/>
  <c r="AH75" i="1"/>
  <c r="AH63" i="1"/>
  <c r="AH70" i="1"/>
  <c r="AH17" i="1"/>
  <c r="AH30" i="1"/>
  <c r="AH86" i="1"/>
  <c r="AH60" i="1"/>
  <c r="AH89" i="1"/>
  <c r="AH41" i="1"/>
  <c r="AH84" i="1"/>
  <c r="AH49" i="1"/>
  <c r="AH71" i="1"/>
  <c r="AH40" i="1"/>
  <c r="AH82" i="1"/>
  <c r="AH69" i="1"/>
  <c r="AH22" i="1"/>
  <c r="AH87" i="1"/>
  <c r="AH77" i="1"/>
  <c r="AH79" i="1"/>
  <c r="AH80" i="1"/>
  <c r="AH24" i="1"/>
  <c r="AH81" i="1"/>
  <c r="AH83" i="1"/>
  <c r="AH32" i="1"/>
  <c r="AH45" i="1"/>
  <c r="AH73" i="1"/>
  <c r="AH38" i="1"/>
  <c r="AH72" i="1"/>
  <c r="AH67" i="1"/>
  <c r="AH68" i="1"/>
  <c r="AH91" i="1"/>
  <c r="AH53" i="1"/>
  <c r="AH76" i="1"/>
  <c r="AH28" i="1"/>
  <c r="AH15" i="1"/>
  <c r="AH62" i="1"/>
  <c r="AH74" i="1"/>
  <c r="AH43" i="1"/>
  <c r="AH59" i="1"/>
  <c r="AH29" i="1"/>
  <c r="AH58" i="1"/>
  <c r="AH64" i="1"/>
  <c r="AH88" i="1"/>
  <c r="AH37" i="1"/>
  <c r="AH52" i="1"/>
  <c r="AH26" i="1"/>
  <c r="AH47" i="1"/>
  <c r="AH36" i="1"/>
  <c r="AH61" i="1"/>
  <c r="AH27" i="1"/>
  <c r="AH12" i="1"/>
  <c r="AH51" i="1"/>
  <c r="AH10" i="1"/>
  <c r="AH14" i="1"/>
  <c r="AH33" i="1"/>
  <c r="AH90" i="1"/>
  <c r="AH39" i="1"/>
  <c r="AH34" i="1"/>
  <c r="AH55" i="1"/>
  <c r="AH42" i="1"/>
  <c r="AH11" i="1"/>
  <c r="AH31" i="1"/>
  <c r="AH13" i="1"/>
  <c r="AH25" i="1"/>
  <c r="AH48" i="1"/>
  <c r="AH20" i="1"/>
  <c r="AH54" i="1"/>
  <c r="AH50" i="1"/>
  <c r="AH56" i="1"/>
  <c r="AH78" i="1"/>
  <c r="AH23" i="1"/>
  <c r="AH65" i="1"/>
  <c r="AH66" i="1"/>
  <c r="AH21" i="1"/>
  <c r="AH57" i="1"/>
  <c r="AH35" i="1"/>
  <c r="AH16" i="1"/>
  <c r="AH46" i="1"/>
  <c r="AH18" i="1"/>
  <c r="AH85" i="1"/>
  <c r="AB16" i="1" l="1"/>
  <c r="AC16" i="1" s="1"/>
  <c r="AB46" i="1"/>
  <c r="AC46" i="1" s="1"/>
  <c r="AI46" i="1" l="1"/>
  <c r="AI16" i="1"/>
  <c r="AB71" i="1"/>
  <c r="AC71" i="1" s="1"/>
  <c r="AB40" i="1"/>
  <c r="AC40" i="1" s="1"/>
  <c r="AI40" i="1" s="1"/>
  <c r="AB82" i="1"/>
  <c r="AC82" i="1" s="1"/>
  <c r="AB69" i="1"/>
  <c r="AC69" i="1" s="1"/>
  <c r="AI69" i="1" s="1"/>
  <c r="AB22" i="1"/>
  <c r="AC22" i="1" s="1"/>
  <c r="AB87" i="1"/>
  <c r="AC87" i="1" s="1"/>
  <c r="AB77" i="1"/>
  <c r="AC77" i="1" s="1"/>
  <c r="AB79" i="1"/>
  <c r="AC79" i="1" s="1"/>
  <c r="AI79" i="1" s="1"/>
  <c r="AB80" i="1"/>
  <c r="AC80" i="1" s="1"/>
  <c r="AB24" i="1"/>
  <c r="AC24" i="1" s="1"/>
  <c r="AB81" i="1"/>
  <c r="AC81" i="1" s="1"/>
  <c r="AB83" i="1"/>
  <c r="AC83" i="1" s="1"/>
  <c r="AB32" i="1"/>
  <c r="AC32" i="1" s="1"/>
  <c r="AB45" i="1"/>
  <c r="AC45" i="1" s="1"/>
  <c r="AI45" i="1" s="1"/>
  <c r="AB73" i="1"/>
  <c r="AC73" i="1" s="1"/>
  <c r="AB38" i="1"/>
  <c r="AC38" i="1" s="1"/>
  <c r="AI38" i="1" s="1"/>
  <c r="AB72" i="1"/>
  <c r="AC72" i="1" s="1"/>
  <c r="AB67" i="1"/>
  <c r="AC67" i="1" s="1"/>
  <c r="AI67" i="1" s="1"/>
  <c r="AB68" i="1"/>
  <c r="AC68" i="1" s="1"/>
  <c r="AB91" i="1"/>
  <c r="AC91" i="1" s="1"/>
  <c r="AB53" i="1"/>
  <c r="AC53" i="1" s="1"/>
  <c r="AB76" i="1"/>
  <c r="AC76" i="1" s="1"/>
  <c r="AI76" i="1" s="1"/>
  <c r="AB28" i="1"/>
  <c r="AC28" i="1" s="1"/>
  <c r="AB15" i="1"/>
  <c r="AC15" i="1" s="1"/>
  <c r="AB62" i="1"/>
  <c r="AC62" i="1" s="1"/>
  <c r="AB74" i="1"/>
  <c r="AC74" i="1" s="1"/>
  <c r="AB43" i="1"/>
  <c r="AC43" i="1" s="1"/>
  <c r="AB59" i="1"/>
  <c r="AC59" i="1" s="1"/>
  <c r="AI59" i="1" s="1"/>
  <c r="AB29" i="1"/>
  <c r="AC29" i="1" s="1"/>
  <c r="AB58" i="1"/>
  <c r="AC58" i="1" s="1"/>
  <c r="AI58" i="1" s="1"/>
  <c r="AB64" i="1"/>
  <c r="AC64" i="1" s="1"/>
  <c r="AB88" i="1"/>
  <c r="AC88" i="1" s="1"/>
  <c r="AB37" i="1"/>
  <c r="AC37" i="1" s="1"/>
  <c r="AB52" i="1"/>
  <c r="AC52" i="1" s="1"/>
  <c r="AI52" i="1" s="1"/>
  <c r="AB26" i="1"/>
  <c r="AC26" i="1" s="1"/>
  <c r="AB47" i="1"/>
  <c r="AC47" i="1" s="1"/>
  <c r="AB36" i="1"/>
  <c r="AC36" i="1" s="1"/>
  <c r="AB61" i="1"/>
  <c r="AC61" i="1" s="1"/>
  <c r="AI61" i="1" s="1"/>
  <c r="AB27" i="1"/>
  <c r="AC27" i="1" s="1"/>
  <c r="AB12" i="1"/>
  <c r="AC12" i="1" s="1"/>
  <c r="AI12" i="1" s="1"/>
  <c r="AB51" i="1"/>
  <c r="AC51" i="1" s="1"/>
  <c r="AB10" i="1"/>
  <c r="AC10" i="1" s="1"/>
  <c r="AI10" i="1" s="1"/>
  <c r="AB14" i="1"/>
  <c r="AC14" i="1" s="1"/>
  <c r="AB33" i="1"/>
  <c r="AC33" i="1" s="1"/>
  <c r="AB90" i="1"/>
  <c r="AC90" i="1" s="1"/>
  <c r="AB39" i="1"/>
  <c r="AC39" i="1" s="1"/>
  <c r="AB34" i="1"/>
  <c r="AC34" i="1" s="1"/>
  <c r="AB55" i="1"/>
  <c r="AC55" i="1" s="1"/>
  <c r="AB42" i="1"/>
  <c r="AC42" i="1" s="1"/>
  <c r="AB11" i="1"/>
  <c r="AC11" i="1" s="1"/>
  <c r="AB31" i="1"/>
  <c r="AC31" i="1" s="1"/>
  <c r="AB13" i="1"/>
  <c r="AC13" i="1" s="1"/>
  <c r="AI13" i="1" s="1"/>
  <c r="AB25" i="1"/>
  <c r="AC25" i="1" s="1"/>
  <c r="AB48" i="1"/>
  <c r="AC48" i="1" s="1"/>
  <c r="AB20" i="1"/>
  <c r="AC20" i="1" s="1"/>
  <c r="AB54" i="1"/>
  <c r="AC54" i="1" s="1"/>
  <c r="AI54" i="1" s="1"/>
  <c r="AB50" i="1"/>
  <c r="AC50" i="1" s="1"/>
  <c r="AB56" i="1"/>
  <c r="AC56" i="1" s="1"/>
  <c r="AI56" i="1" s="1"/>
  <c r="AB78" i="1"/>
  <c r="AC78" i="1" s="1"/>
  <c r="AB23" i="1"/>
  <c r="AC23" i="1" s="1"/>
  <c r="AI23" i="1" s="1"/>
  <c r="AB65" i="1"/>
  <c r="AC65" i="1" s="1"/>
  <c r="AB66" i="1"/>
  <c r="AC66" i="1" s="1"/>
  <c r="AB21" i="1"/>
  <c r="AC21" i="1" s="1"/>
  <c r="AB57" i="1"/>
  <c r="AC57" i="1" s="1"/>
  <c r="AB35" i="1"/>
  <c r="AC35" i="1" s="1"/>
  <c r="AB18" i="1"/>
  <c r="AC18" i="1" s="1"/>
  <c r="AB44" i="1"/>
  <c r="AC44" i="1" s="1"/>
  <c r="AI74" i="1" l="1"/>
  <c r="AI91" i="1"/>
  <c r="AI57" i="1"/>
  <c r="AI66" i="1"/>
  <c r="AI48" i="1"/>
  <c r="AI33" i="1"/>
  <c r="AI47" i="1"/>
  <c r="AI88" i="1"/>
  <c r="AI15" i="1"/>
  <c r="AI87" i="1"/>
  <c r="AI24" i="1"/>
  <c r="AI18" i="1"/>
  <c r="AI11" i="1"/>
  <c r="AI55" i="1"/>
  <c r="AI39" i="1"/>
  <c r="AI83" i="1"/>
  <c r="AI82" i="1"/>
  <c r="AI72" i="1"/>
  <c r="AI37" i="1"/>
  <c r="AI77" i="1"/>
  <c r="AI78" i="1"/>
  <c r="AI29" i="1"/>
  <c r="AI28" i="1"/>
  <c r="AI25" i="1"/>
  <c r="AI62" i="1"/>
  <c r="AI26" i="1"/>
  <c r="AI43" i="1"/>
  <c r="AI64" i="1"/>
  <c r="AI73" i="1"/>
  <c r="AI68" i="1"/>
  <c r="AI32" i="1"/>
  <c r="AI20" i="1"/>
  <c r="AI65" i="1"/>
  <c r="AI21" i="1"/>
  <c r="AI36" i="1"/>
  <c r="AI27" i="1"/>
  <c r="AI50" i="1"/>
  <c r="AI53" i="1"/>
  <c r="AI71" i="1"/>
  <c r="AI22" i="1"/>
  <c r="AI31" i="1"/>
  <c r="AI14" i="1"/>
  <c r="AI34" i="1"/>
  <c r="AI51" i="1"/>
  <c r="AI42" i="1"/>
  <c r="AI81" i="1"/>
  <c r="AI80" i="1"/>
  <c r="AI90" i="1"/>
  <c r="AI35" i="1"/>
  <c r="AH9" i="1"/>
  <c r="AB85" i="1"/>
  <c r="AC85" i="1" s="1"/>
  <c r="AB19" i="1"/>
  <c r="AC19" i="1" s="1"/>
  <c r="AB75" i="1"/>
  <c r="AC75" i="1" s="1"/>
  <c r="AB63" i="1"/>
  <c r="AC63" i="1" s="1"/>
  <c r="AB70" i="1"/>
  <c r="AC70" i="1" s="1"/>
  <c r="AB17" i="1"/>
  <c r="AC17" i="1" s="1"/>
  <c r="AB30" i="1"/>
  <c r="AC30" i="1" s="1"/>
  <c r="AB86" i="1"/>
  <c r="AC86" i="1" s="1"/>
  <c r="AB60" i="1"/>
  <c r="AC60" i="1" s="1"/>
  <c r="AB89" i="1"/>
  <c r="AC89" i="1" s="1"/>
  <c r="AB41" i="1"/>
  <c r="AC41" i="1" s="1"/>
  <c r="AB84" i="1"/>
  <c r="AC84" i="1" s="1"/>
  <c r="AB49" i="1"/>
  <c r="AC49" i="1" s="1"/>
  <c r="AB9" i="1"/>
  <c r="AC9" i="1" s="1"/>
  <c r="AI85" i="1" l="1"/>
  <c r="AI9" i="1"/>
  <c r="AI17" i="1"/>
  <c r="AI49" i="1"/>
  <c r="AI41" i="1"/>
  <c r="AI89" i="1"/>
  <c r="AI60" i="1"/>
  <c r="AI30" i="1"/>
  <c r="AI70" i="1"/>
  <c r="AI84" i="1"/>
  <c r="AI86" i="1"/>
  <c r="AI63" i="1"/>
  <c r="AI44" i="1"/>
  <c r="AI19" i="1"/>
  <c r="AI75" i="1"/>
</calcChain>
</file>

<file path=xl/sharedStrings.xml><?xml version="1.0" encoding="utf-8"?>
<sst xmlns="http://schemas.openxmlformats.org/spreadsheetml/2006/main" count="610" uniqueCount="397">
  <si>
    <t>№ п/п</t>
  </si>
  <si>
    <t>код участника</t>
  </si>
  <si>
    <t>максимально возможный балл</t>
  </si>
  <si>
    <t>задания в закрытой форме</t>
  </si>
  <si>
    <t>задания в открытой форме</t>
  </si>
  <si>
    <t>задание на перечисление</t>
  </si>
  <si>
    <t>задание на установление соответствие</t>
  </si>
  <si>
    <t>задание кроссворд</t>
  </si>
  <si>
    <t>задание-задача</t>
  </si>
  <si>
    <t>Практическое испытание 1 (указать)</t>
  </si>
  <si>
    <t>Практическое испытание 2 (указать)</t>
  </si>
  <si>
    <t>"ЗАЧЕТНЫЙ" балл</t>
  </si>
  <si>
    <t>результат</t>
  </si>
  <si>
    <t xml:space="preserve"> результат</t>
  </si>
  <si>
    <t>"ЗАЧЁТНЫЙ" балл</t>
  </si>
  <si>
    <t xml:space="preserve">ИТОГОВЫЙ РЕЗУЛЬТАТ (сумма "ЗАЧЁТНЫХ" баллов) </t>
  </si>
  <si>
    <t>итого "ЗАЧЕТНЫЙ"  балл I тур</t>
  </si>
  <si>
    <t>итого "ЗАЧЕТНЫЙ" балл II тур</t>
  </si>
  <si>
    <t>теоретико-методический тур (I тур)</t>
  </si>
  <si>
    <t>итого "ПЕРВИЧНЫЙ" балл</t>
  </si>
  <si>
    <t>практический тур (II тур)</t>
  </si>
  <si>
    <t>в соответсвии с протоколом</t>
  </si>
  <si>
    <t xml:space="preserve">Результат оценивания выполненных олимпиадных заданий регионального этапа ВсОШ по физической культуре в 2023/24 учебном году (9-11 классы)   </t>
  </si>
  <si>
    <t>Субъект РФ _____________________________________________________</t>
  </si>
  <si>
    <t>Примечание. Результаты в практических испытаниях заносятся в данный протокол в соответствии с информацией из "первичного" протокола практического испытания. Если в практическом испытании результат участника определяется временем выполнения, то его при заполнении таблицы необходимо перевести в секунды."Зачетный" балл в практическом испытании заносят в данный протокол после определения его по формуле. Автоматический подсчет баллов в данной таблице проводится только в теоретическом туре. ИТОГОВЫЙ РЕЗУЛЬТАТ (сумма "зачетных" баллов) также подсчитывается автоматически.</t>
  </si>
  <si>
    <t>PhysCult_28017</t>
  </si>
  <si>
    <t>PhysCult_47475</t>
  </si>
  <si>
    <t>PhysCult_26438</t>
  </si>
  <si>
    <t>PhysCult_50615</t>
  </si>
  <si>
    <t>PhysCult_95100</t>
  </si>
  <si>
    <t>PhysCult_81221</t>
  </si>
  <si>
    <t>PhysCult_12934</t>
  </si>
  <si>
    <t>PhysCult_99894</t>
  </si>
  <si>
    <t>PhysCult_48312</t>
  </si>
  <si>
    <t>PhysCult_107644</t>
  </si>
  <si>
    <t>PhysCult_16800</t>
  </si>
  <si>
    <t>PhysCult_98565</t>
  </si>
  <si>
    <t>PhysCult_77982</t>
  </si>
  <si>
    <t>PhysCult_17875</t>
  </si>
  <si>
    <t>PhysCult_18162</t>
  </si>
  <si>
    <t>PhysCult_44945</t>
  </si>
  <si>
    <t>PhysCult_53185</t>
  </si>
  <si>
    <t>PhysCult_72709</t>
  </si>
  <si>
    <t>PhysCult_46490</t>
  </si>
  <si>
    <t>PhysCult_44843</t>
  </si>
  <si>
    <t>PhysCult_112875</t>
  </si>
  <si>
    <t>PhysCult_103724</t>
  </si>
  <si>
    <t>PhysCult_8149</t>
  </si>
  <si>
    <t>PhysCult_102041</t>
  </si>
  <si>
    <t>PhysCult_21405</t>
  </si>
  <si>
    <t>PhysCult_55602</t>
  </si>
  <si>
    <t>PhysCult_40929</t>
  </si>
  <si>
    <t>PhysCult_94926</t>
  </si>
  <si>
    <t>PhysCult_49659</t>
  </si>
  <si>
    <t>PhysCult_69256</t>
  </si>
  <si>
    <t>PhysCult_58985</t>
  </si>
  <si>
    <t>PhysCult_23284</t>
  </si>
  <si>
    <t>PhysCult_51011</t>
  </si>
  <si>
    <t>PhysCult_2657</t>
  </si>
  <si>
    <t>PhysCult_104474</t>
  </si>
  <si>
    <t>PhysCult_16149</t>
  </si>
  <si>
    <t>PhysCult_1982</t>
  </si>
  <si>
    <t>PhysCult_31671</t>
  </si>
  <si>
    <t>PhysCult_2728</t>
  </si>
  <si>
    <t>PhysCult_68166</t>
  </si>
  <si>
    <t>PhysCult_2735</t>
  </si>
  <si>
    <t>PhysCult_91148</t>
  </si>
  <si>
    <t>PhysCult_7399</t>
  </si>
  <si>
    <t>PhysCult_91537</t>
  </si>
  <si>
    <t>PhysCult_53265</t>
  </si>
  <si>
    <t>PhysCult_18713</t>
  </si>
  <si>
    <t>PhysCult_67207</t>
  </si>
  <si>
    <t>PhysCult_9510</t>
  </si>
  <si>
    <t>PhysCult_2731</t>
  </si>
  <si>
    <t>PhysCult_2335</t>
  </si>
  <si>
    <t>PhysCult_2338</t>
  </si>
  <si>
    <t>PhysCult_108313</t>
  </si>
  <si>
    <t>PhysCult_1510</t>
  </si>
  <si>
    <t>PhysCult_112881</t>
  </si>
  <si>
    <t>PhysCult_6266</t>
  </si>
  <si>
    <t>PhysCult_2274</t>
  </si>
  <si>
    <t>PhysCult_18283</t>
  </si>
  <si>
    <t>PhysCult_2342</t>
  </si>
  <si>
    <t>PhysCult_92847</t>
  </si>
  <si>
    <t>PhysCult_15682</t>
  </si>
  <si>
    <t>PhysCult_83974</t>
  </si>
  <si>
    <t>PhysCult_112324</t>
  </si>
  <si>
    <t>PhysCult_18705</t>
  </si>
  <si>
    <t>PhysCult_2498</t>
  </si>
  <si>
    <t>PhysCult_96703</t>
  </si>
  <si>
    <t>PhysCult_17590</t>
  </si>
  <si>
    <t>PhysCult_2175</t>
  </si>
  <si>
    <t>PhysCult_29899</t>
  </si>
  <si>
    <t>PhysCult_39265</t>
  </si>
  <si>
    <t>PhysCult_2074</t>
  </si>
  <si>
    <t>PhysCult_1828</t>
  </si>
  <si>
    <t>PhysCult_67314</t>
  </si>
  <si>
    <t>PhysCult_2016</t>
  </si>
  <si>
    <t>PhysCult_15570</t>
  </si>
  <si>
    <t>PhysCult_2734</t>
  </si>
  <si>
    <t>PhysCult_16563</t>
  </si>
  <si>
    <t>PhysCult_2693</t>
  </si>
  <si>
    <t>PhysCult_48849</t>
  </si>
  <si>
    <t>PhysCult_16557</t>
  </si>
  <si>
    <t>PhysCult_24477</t>
  </si>
  <si>
    <t>PhysCult_37905</t>
  </si>
  <si>
    <t>PhysCult_2277</t>
  </si>
  <si>
    <t>н/я</t>
  </si>
  <si>
    <t>сошла</t>
  </si>
  <si>
    <t>Гоголев</t>
  </si>
  <si>
    <t>Даниил</t>
  </si>
  <si>
    <t>Константинович</t>
  </si>
  <si>
    <t>Город Усолье-Сибирское</t>
  </si>
  <si>
    <t>Гоголев Даниил Константинович</t>
  </si>
  <si>
    <t>Кульгаев</t>
  </si>
  <si>
    <t>Александр</t>
  </si>
  <si>
    <t>Алексеевич</t>
  </si>
  <si>
    <t>Город Усть-Илимск</t>
  </si>
  <si>
    <t>Кульгаев Александр Алексеевич</t>
  </si>
  <si>
    <t>Иванов</t>
  </si>
  <si>
    <t>Максим</t>
  </si>
  <si>
    <t>Игоревич</t>
  </si>
  <si>
    <t>город Ангарск</t>
  </si>
  <si>
    <t>Иванов Максим Игоревич</t>
  </si>
  <si>
    <t>Язиков</t>
  </si>
  <si>
    <t>Никита</t>
  </si>
  <si>
    <t>Сергеевич</t>
  </si>
  <si>
    <t>Город Свирск</t>
  </si>
  <si>
    <t>Язиков Никита Сергеевич</t>
  </si>
  <si>
    <t>Мурашев</t>
  </si>
  <si>
    <t>Дмитрий</t>
  </si>
  <si>
    <t>Андреевич</t>
  </si>
  <si>
    <t>Мурашев Дмитрий Андреевич</t>
  </si>
  <si>
    <t>Фомин</t>
  </si>
  <si>
    <t>Михаил</t>
  </si>
  <si>
    <t>Фомин Михаил Алексеевич</t>
  </si>
  <si>
    <t>Жарникова</t>
  </si>
  <si>
    <t>Елена</t>
  </si>
  <si>
    <t>Александровна</t>
  </si>
  <si>
    <t>Город Иркутск</t>
  </si>
  <si>
    <t>Жарникова Елена Александровна</t>
  </si>
  <si>
    <t>Бараков</t>
  </si>
  <si>
    <t>Егор</t>
  </si>
  <si>
    <t>Александрович</t>
  </si>
  <si>
    <t>Катангский район</t>
  </si>
  <si>
    <t>Бараков Егор Александрович</t>
  </si>
  <si>
    <t>Ружников</t>
  </si>
  <si>
    <t>Федор</t>
  </si>
  <si>
    <t>Ружников Федор Сергеевич</t>
  </si>
  <si>
    <t>Соскин</t>
  </si>
  <si>
    <t>Григорий</t>
  </si>
  <si>
    <t>Петрович</t>
  </si>
  <si>
    <t>Черемховский район</t>
  </si>
  <si>
    <t>Соскин Григорий Петрович</t>
  </si>
  <si>
    <t>Шастин</t>
  </si>
  <si>
    <t>Шастин Максим Александрович</t>
  </si>
  <si>
    <t>Куроленко</t>
  </si>
  <si>
    <t>Степан</t>
  </si>
  <si>
    <t>Усольский район</t>
  </si>
  <si>
    <t>Куроленко Степан Андреевич</t>
  </si>
  <si>
    <t>Загоскин</t>
  </si>
  <si>
    <t>Иванович</t>
  </si>
  <si>
    <t>Загоскин Дмитрий Иванович</t>
  </si>
  <si>
    <t>Подоприхин</t>
  </si>
  <si>
    <t>Тимур</t>
  </si>
  <si>
    <t>Тайшетский район</t>
  </si>
  <si>
    <t>Подоприхин Тимур Александрович</t>
  </si>
  <si>
    <t>Козлов</t>
  </si>
  <si>
    <t>Игорь</t>
  </si>
  <si>
    <t>Викторович</t>
  </si>
  <si>
    <t>Шелеховский район</t>
  </si>
  <si>
    <t>Козлов Игорь Викторович</t>
  </si>
  <si>
    <t>Васильев</t>
  </si>
  <si>
    <t>Семён</t>
  </si>
  <si>
    <t>Васильев Семён Константинович</t>
  </si>
  <si>
    <t>Непомнящий</t>
  </si>
  <si>
    <t>Данила</t>
  </si>
  <si>
    <t>Непомнящий Данила Алексеевич</t>
  </si>
  <si>
    <t>Литвинчук</t>
  </si>
  <si>
    <t>Владимир</t>
  </si>
  <si>
    <t>Казачинско-Ленский район</t>
  </si>
  <si>
    <t>Литвинчук Владимир Алексеевич</t>
  </si>
  <si>
    <t>Пушкин</t>
  </si>
  <si>
    <t>Владислав</t>
  </si>
  <si>
    <t>Пушкин Владислав Александрович</t>
  </si>
  <si>
    <t>Ирисов</t>
  </si>
  <si>
    <t>Сергей</t>
  </si>
  <si>
    <t>Ирисов Сергей Сергеевич</t>
  </si>
  <si>
    <t>Филоненко</t>
  </si>
  <si>
    <t>Руслан</t>
  </si>
  <si>
    <t>Михайлович</t>
  </si>
  <si>
    <t>Нижнеудинский район</t>
  </si>
  <si>
    <t>Филоненко Руслан Михайлович</t>
  </si>
  <si>
    <t>Шубин</t>
  </si>
  <si>
    <t>Николай</t>
  </si>
  <si>
    <t>Куйтунский район</t>
  </si>
  <si>
    <t>Шубин Николай Сергеевич</t>
  </si>
  <si>
    <t>Хузиахметов</t>
  </si>
  <si>
    <t>Алексей</t>
  </si>
  <si>
    <t>Хузиахметов Алексей Александрович</t>
  </si>
  <si>
    <t>Кузьмин</t>
  </si>
  <si>
    <t>Кузьмин Никита Андреевич</t>
  </si>
  <si>
    <t>Павлючик</t>
  </si>
  <si>
    <t>Васильевич</t>
  </si>
  <si>
    <t>Павлючик Никита Васильевич</t>
  </si>
  <si>
    <t>Округин</t>
  </si>
  <si>
    <t>Денисович</t>
  </si>
  <si>
    <t>Округин Сергей Денисович</t>
  </si>
  <si>
    <t>Краснобаев</t>
  </si>
  <si>
    <t>Павел</t>
  </si>
  <si>
    <t>Владимирович</t>
  </si>
  <si>
    <t>Усть-Удинский район</t>
  </si>
  <si>
    <t>Краснобаев Павел Владимирович</t>
  </si>
  <si>
    <t>Шугонцев</t>
  </si>
  <si>
    <t>Станислав</t>
  </si>
  <si>
    <t>Жигаловский район</t>
  </si>
  <si>
    <t>Шугонцев Станислав Иванович</t>
  </si>
  <si>
    <t>Газоян</t>
  </si>
  <si>
    <t>Артем</t>
  </si>
  <si>
    <t>Аргамович</t>
  </si>
  <si>
    <t>Газоян Артем Аргамович</t>
  </si>
  <si>
    <t>Пинигин</t>
  </si>
  <si>
    <t>Пинигин Сергей Сергеевич</t>
  </si>
  <si>
    <t>Ефремов</t>
  </si>
  <si>
    <t>Ефремов Николай Александрович</t>
  </si>
  <si>
    <t>Литецкая</t>
  </si>
  <si>
    <t>Ирина</t>
  </si>
  <si>
    <t>Андреевна</t>
  </si>
  <si>
    <t>Город Братск</t>
  </si>
  <si>
    <t>Литецкая Ирина Андреевна</t>
  </si>
  <si>
    <t>Самойлов</t>
  </si>
  <si>
    <t>Юрьевич</t>
  </si>
  <si>
    <t>Боханский район</t>
  </si>
  <si>
    <t>Самойлов Сергей Юрьевич</t>
  </si>
  <si>
    <t>Петченко</t>
  </si>
  <si>
    <t>Иван</t>
  </si>
  <si>
    <t>Николаевич</t>
  </si>
  <si>
    <t>Петченко Иван Николаевич</t>
  </si>
  <si>
    <t>Леонова</t>
  </si>
  <si>
    <t>Дмитриевна</t>
  </si>
  <si>
    <t>Город Черемхово</t>
  </si>
  <si>
    <t>Леонова Ирина Дмитриевна</t>
  </si>
  <si>
    <t>Лукьянец</t>
  </si>
  <si>
    <t>Лукьянец Алексей Васильевич</t>
  </si>
  <si>
    <t>Голиков</t>
  </si>
  <si>
    <t>Филипп</t>
  </si>
  <si>
    <t>Романович</t>
  </si>
  <si>
    <t>город Тулун</t>
  </si>
  <si>
    <t>Голиков Филипп Романович</t>
  </si>
  <si>
    <t>Данилова</t>
  </si>
  <si>
    <t>Елизавета</t>
  </si>
  <si>
    <t>Юрьевна</t>
  </si>
  <si>
    <t>Данилова Елизавета Юрьевна</t>
  </si>
  <si>
    <t>Кигелёв</t>
  </si>
  <si>
    <t>Павлович</t>
  </si>
  <si>
    <t>Кигелёв Алексей Павлович</t>
  </si>
  <si>
    <t>Головин</t>
  </si>
  <si>
    <t>Евгеньевич</t>
  </si>
  <si>
    <t>Головин Александр Евгеньевич</t>
  </si>
  <si>
    <t>Плотникова</t>
  </si>
  <si>
    <t>Полина</t>
  </si>
  <si>
    <t>Сергеевна</t>
  </si>
  <si>
    <t>Плотникова Полина Сергеевна</t>
  </si>
  <si>
    <t>Максимишина</t>
  </si>
  <si>
    <t>Валерия</t>
  </si>
  <si>
    <t>Евгеньевна</t>
  </si>
  <si>
    <t>Максимишина Валерия Евгеньевна</t>
  </si>
  <si>
    <t>Иванова</t>
  </si>
  <si>
    <t>Кира</t>
  </si>
  <si>
    <t>Григорьевна</t>
  </si>
  <si>
    <t>Иванова Кира Григорьевна</t>
  </si>
  <si>
    <t>Гелишева</t>
  </si>
  <si>
    <t>Васильевна</t>
  </si>
  <si>
    <t>Гелишева Полина Васильевна</t>
  </si>
  <si>
    <t>Яльчик</t>
  </si>
  <si>
    <t>Анастасия</t>
  </si>
  <si>
    <t>Константиновна</t>
  </si>
  <si>
    <t>Яльчик Анастасия Константиновна</t>
  </si>
  <si>
    <t>Коробко</t>
  </si>
  <si>
    <t>Андрей</t>
  </si>
  <si>
    <t>Коробко Андрей Сергеевич</t>
  </si>
  <si>
    <t>Вантеева</t>
  </si>
  <si>
    <t>Ксения</t>
  </si>
  <si>
    <t>Вантеева Ксения Андреевна</t>
  </si>
  <si>
    <t>Грязнова</t>
  </si>
  <si>
    <t>Василина</t>
  </si>
  <si>
    <t>Грязнова Василина Александровна</t>
  </si>
  <si>
    <t>Муратова</t>
  </si>
  <si>
    <t>Кристина</t>
  </si>
  <si>
    <t>Муратова Кристина Александровна</t>
  </si>
  <si>
    <t>Бронникова</t>
  </si>
  <si>
    <t>Вера</t>
  </si>
  <si>
    <t>Бронникова Вера Андреевна</t>
  </si>
  <si>
    <t>Бузулукская</t>
  </si>
  <si>
    <t>Екатерина</t>
  </si>
  <si>
    <t>Бузулукская Екатерина Андреевна</t>
  </si>
  <si>
    <t>Мотодоева</t>
  </si>
  <si>
    <t>Наталья</t>
  </si>
  <si>
    <t>Эдуардовна</t>
  </si>
  <si>
    <t>Эхирит-Булагатский район</t>
  </si>
  <si>
    <t>Мотодоева Наталья Эдуардовна</t>
  </si>
  <si>
    <t>Перфильева</t>
  </si>
  <si>
    <t>Перфильева Ирина Юрьевна</t>
  </si>
  <si>
    <t>Ковалева</t>
  </si>
  <si>
    <t>Софья</t>
  </si>
  <si>
    <t>Станиславовна</t>
  </si>
  <si>
    <t>Ковалева Софья Станиславовна</t>
  </si>
  <si>
    <t>Солдатова</t>
  </si>
  <si>
    <t>Вероника</t>
  </si>
  <si>
    <t>Николаевна</t>
  </si>
  <si>
    <t>Солдатова Вероника Николаевна</t>
  </si>
  <si>
    <t>Винюкова</t>
  </si>
  <si>
    <t>Винюкова Елизавета Андреевна</t>
  </si>
  <si>
    <t>Малых</t>
  </si>
  <si>
    <t>Малых Екатерина Александровна</t>
  </si>
  <si>
    <t>Толпыга</t>
  </si>
  <si>
    <t>Толпыга Софья Юрьевна</t>
  </si>
  <si>
    <t>Прыгунова</t>
  </si>
  <si>
    <t>Алексеевна</t>
  </si>
  <si>
    <t>Прыгунова Кристина Алексеевна</t>
  </si>
  <si>
    <t>Роговская</t>
  </si>
  <si>
    <t>Александра</t>
  </si>
  <si>
    <t>Роговская Александра Сергеевна</t>
  </si>
  <si>
    <t>Казанцева</t>
  </si>
  <si>
    <t>Алина</t>
  </si>
  <si>
    <t>Казанцева Алина Евгеньевна</t>
  </si>
  <si>
    <t>Силаева</t>
  </si>
  <si>
    <t>Денисоана</t>
  </si>
  <si>
    <t>Усть-Илимский район</t>
  </si>
  <si>
    <t>Силаева Ксения Денисоана</t>
  </si>
  <si>
    <t>Подберезина</t>
  </si>
  <si>
    <t>Подберезина Алина Юрьевна</t>
  </si>
  <si>
    <t>Ербаткова</t>
  </si>
  <si>
    <t>Земфира</t>
  </si>
  <si>
    <t>Павловна</t>
  </si>
  <si>
    <t>Осинский район</t>
  </si>
  <si>
    <t>Ербаткова Земфира Павловна</t>
  </si>
  <si>
    <t>Герасимова</t>
  </si>
  <si>
    <t>Дарина</t>
  </si>
  <si>
    <t>Герасимова Дарина Сергеевна</t>
  </si>
  <si>
    <t>Мовчан</t>
  </si>
  <si>
    <t>Мария</t>
  </si>
  <si>
    <t>Мовчан Мария Андреевна</t>
  </si>
  <si>
    <t>Водотыкина</t>
  </si>
  <si>
    <t>Водотыкина Елизавета Дмитриевна</t>
  </si>
  <si>
    <t>Хайрзаманова</t>
  </si>
  <si>
    <t>Яна</t>
  </si>
  <si>
    <t>Артуровна</t>
  </si>
  <si>
    <t>Хайрзаманова Яна Артуровна</t>
  </si>
  <si>
    <t>Пешняк</t>
  </si>
  <si>
    <t>Любовь</t>
  </si>
  <si>
    <t>Владимировна</t>
  </si>
  <si>
    <t>Пешняк Любовь Владимировна</t>
  </si>
  <si>
    <t>Филиппова</t>
  </si>
  <si>
    <t>Виктория</t>
  </si>
  <si>
    <t>Филиппова Виктория Александровна</t>
  </si>
  <si>
    <t>Яковлева</t>
  </si>
  <si>
    <t>Викторовна</t>
  </si>
  <si>
    <t>Яковлева Александра Викторовна</t>
  </si>
  <si>
    <t>Чуковецкая</t>
  </si>
  <si>
    <t>Арина</t>
  </si>
  <si>
    <t>Игоревна</t>
  </si>
  <si>
    <t>Чуковецкая Арина Игоревна</t>
  </si>
  <si>
    <t>Сенишина</t>
  </si>
  <si>
    <t>Алёна</t>
  </si>
  <si>
    <t>Сенишина Алёна Юрьевна</t>
  </si>
  <si>
    <t>Белоусова</t>
  </si>
  <si>
    <t>Анна</t>
  </si>
  <si>
    <t>Романовна</t>
  </si>
  <si>
    <t>Белоусова Анна Романовна</t>
  </si>
  <si>
    <t>Павлова</t>
  </si>
  <si>
    <t>Лидия</t>
  </si>
  <si>
    <t>Павлова Лидия Николаевна</t>
  </si>
  <si>
    <t>Ахмедшина</t>
  </si>
  <si>
    <t>Алиса</t>
  </si>
  <si>
    <t>Ахмедшина Алиса Сергеевна</t>
  </si>
  <si>
    <t>Ивенков</t>
  </si>
  <si>
    <t>Ивенков Никита Андреевич</t>
  </si>
  <si>
    <t>Коробейников</t>
  </si>
  <si>
    <t>Илья</t>
  </si>
  <si>
    <t>Коробейников Илья Викторович</t>
  </si>
  <si>
    <t>Чагина</t>
  </si>
  <si>
    <t>Чагина Ксения Сергеевна</t>
  </si>
  <si>
    <t>Федорович</t>
  </si>
  <si>
    <t>Вадимовна</t>
  </si>
  <si>
    <t>Федорович Алина Вадимовна</t>
  </si>
  <si>
    <t>Мякишева</t>
  </si>
  <si>
    <t>Мякишева Александра Алексеевна</t>
  </si>
  <si>
    <t>Ким</t>
  </si>
  <si>
    <t>Лев</t>
  </si>
  <si>
    <t>Русланович</t>
  </si>
  <si>
    <t>Ким Лев Русланович</t>
  </si>
  <si>
    <t>данные участника</t>
  </si>
  <si>
    <t>победитель</t>
  </si>
  <si>
    <t>призер</t>
  </si>
  <si>
    <t>участник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</si>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</sst>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47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47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/>
    </xf>
    <xf numFmtId="47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/>
    </xf>
    <xf numFmtId="47" fontId="1" fillId="3" borderId="14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9" fillId="3" borderId="14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47" fontId="1" fillId="3" borderId="5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 wrapText="1"/>
    </xf>
    <xf numFmtId="164" fontId="13" fillId="4" borderId="14" xfId="0" applyNumberFormat="1" applyFont="1" applyFill="1" applyBorder="1" applyAlignment="1">
      <alignment horizontal="center" vertical="center"/>
    </xf>
    <xf numFmtId="2" fontId="13" fillId="4" borderId="14" xfId="0" applyNumberFormat="1" applyFont="1" applyFill="1" applyBorder="1" applyAlignment="1">
      <alignment horizontal="center" vertical="center"/>
    </xf>
    <xf numFmtId="47" fontId="13" fillId="4" borderId="14" xfId="0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0" fontId="13" fillId="4" borderId="18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1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6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391"/>
  <sheetViews>
    <sheetView tabSelected="1" topLeftCell="A7" zoomScale="80" zoomScaleNormal="80" workbookViewId="0">
      <selection activeCell="C18" sqref="C18"/>
    </sheetView>
  </sheetViews>
  <sheetFormatPr defaultRowHeight="15.75" x14ac:dyDescent="0.25"/>
  <cols>
    <col min="1" max="1" width="9.140625" style="1"/>
    <col min="2" max="2" width="12.42578125" style="1" customWidth="1"/>
    <col min="3" max="3" width="12.5703125" style="1" customWidth="1"/>
    <col min="4" max="4" width="16.5703125" style="1" customWidth="1"/>
    <col min="5" max="5" width="27.42578125" style="1" customWidth="1"/>
    <col min="6" max="6" width="9.140625" style="1"/>
    <col min="7" max="7" width="17.7109375" style="1" customWidth="1"/>
    <col min="8" max="8" width="5.5703125" style="4" customWidth="1"/>
    <col min="9" max="9" width="5.28515625" style="4" customWidth="1"/>
    <col min="10" max="10" width="5" style="4" customWidth="1"/>
    <col min="11" max="12" width="4.5703125" style="4" customWidth="1"/>
    <col min="13" max="13" width="3.5703125" style="4" customWidth="1"/>
    <col min="14" max="14" width="4.28515625" style="4" customWidth="1"/>
    <col min="15" max="15" width="5.28515625" style="4" customWidth="1"/>
    <col min="16" max="16" width="4" style="4" customWidth="1"/>
    <col min="17" max="18" width="5" style="4" customWidth="1"/>
    <col min="19" max="19" width="4.85546875" style="4" customWidth="1"/>
    <col min="20" max="20" width="4.42578125" style="4" customWidth="1"/>
    <col min="21" max="21" width="4.140625" style="4" customWidth="1"/>
    <col min="22" max="22" width="5.28515625" style="4" customWidth="1"/>
    <col min="23" max="23" width="4.140625" style="4" customWidth="1"/>
    <col min="24" max="24" width="16.140625" style="4" customWidth="1"/>
    <col min="25" max="25" width="16.5703125" style="4" customWidth="1"/>
    <col min="26" max="26" width="13" style="4" customWidth="1"/>
    <col min="27" max="27" width="11.42578125" style="4" customWidth="1"/>
    <col min="28" max="28" width="16.28515625" style="3" customWidth="1"/>
    <col min="29" max="29" width="16.7109375" style="4" customWidth="1"/>
    <col min="30" max="30" width="16.5703125" style="4" customWidth="1"/>
    <col min="31" max="31" width="17.85546875" style="76" customWidth="1"/>
    <col min="32" max="32" width="15.85546875" style="32" customWidth="1"/>
    <col min="33" max="33" width="15.28515625" style="33" customWidth="1"/>
    <col min="34" max="34" width="15.5703125" style="4" customWidth="1"/>
    <col min="35" max="35" width="17.42578125" style="1" customWidth="1"/>
    <col min="36" max="36" width="12.42578125" style="20" customWidth="1"/>
    <col min="37" max="41" width="9.140625" style="20"/>
    <col min="42" max="16384" width="9.140625" style="1"/>
  </cols>
  <sheetData>
    <row r="1" spans="1:41" ht="72" customHeight="1" x14ac:dyDescent="0.25">
      <c r="G1" s="120" t="s">
        <v>24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41" ht="27" customHeight="1" x14ac:dyDescent="0.25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36" t="s">
        <v>15</v>
      </c>
      <c r="AJ2" s="119" t="s">
        <v>396</v>
      </c>
    </row>
    <row r="3" spans="1:41" ht="27" customHeight="1" x14ac:dyDescent="0.25">
      <c r="A3" s="12"/>
      <c r="B3" s="13"/>
      <c r="C3" s="13"/>
      <c r="D3" s="13"/>
      <c r="E3" s="13"/>
      <c r="F3" s="13"/>
      <c r="G3" s="107" t="s">
        <v>23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26"/>
      <c r="AH3" s="13"/>
      <c r="AI3" s="136"/>
      <c r="AJ3" s="119"/>
    </row>
    <row r="4" spans="1:41" ht="15.75" customHeight="1" x14ac:dyDescent="0.25">
      <c r="A4" s="116" t="s">
        <v>0</v>
      </c>
      <c r="B4" s="116" t="s">
        <v>392</v>
      </c>
      <c r="C4" s="116"/>
      <c r="D4" s="116"/>
      <c r="E4" s="116"/>
      <c r="F4" s="116"/>
      <c r="G4" s="111" t="s">
        <v>1</v>
      </c>
      <c r="H4" s="124" t="s">
        <v>18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6"/>
      <c r="AD4" s="124" t="s">
        <v>20</v>
      </c>
      <c r="AE4" s="125"/>
      <c r="AF4" s="125"/>
      <c r="AG4" s="125"/>
      <c r="AH4" s="126"/>
      <c r="AI4" s="136"/>
      <c r="AJ4" s="119"/>
    </row>
    <row r="5" spans="1:41" ht="23.25" customHeight="1" x14ac:dyDescent="0.25">
      <c r="A5" s="117"/>
      <c r="B5" s="117"/>
      <c r="C5" s="117"/>
      <c r="D5" s="117"/>
      <c r="E5" s="117"/>
      <c r="F5" s="117"/>
      <c r="G5" s="112"/>
      <c r="H5" s="127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9"/>
      <c r="AD5" s="127"/>
      <c r="AE5" s="128"/>
      <c r="AF5" s="128"/>
      <c r="AG5" s="128"/>
      <c r="AH5" s="129"/>
      <c r="AI5" s="136"/>
      <c r="AJ5" s="119"/>
    </row>
    <row r="6" spans="1:41" ht="31.5" customHeight="1" x14ac:dyDescent="0.25">
      <c r="A6" s="117"/>
      <c r="B6" s="117"/>
      <c r="C6" s="117"/>
      <c r="D6" s="117"/>
      <c r="E6" s="117"/>
      <c r="F6" s="117"/>
      <c r="G6" s="112"/>
      <c r="H6" s="114" t="s">
        <v>3</v>
      </c>
      <c r="I6" s="114"/>
      <c r="J6" s="114"/>
      <c r="K6" s="114"/>
      <c r="L6" s="114"/>
      <c r="M6" s="114"/>
      <c r="N6" s="114"/>
      <c r="O6" s="114"/>
      <c r="P6" s="114"/>
      <c r="Q6" s="114"/>
      <c r="R6" s="115" t="s">
        <v>4</v>
      </c>
      <c r="S6" s="115"/>
      <c r="T6" s="115"/>
      <c r="U6" s="115"/>
      <c r="V6" s="115"/>
      <c r="W6" s="115"/>
      <c r="X6" s="115" t="s">
        <v>5</v>
      </c>
      <c r="Y6" s="115" t="s">
        <v>6</v>
      </c>
      <c r="Z6" s="115" t="s">
        <v>7</v>
      </c>
      <c r="AA6" s="115" t="s">
        <v>8</v>
      </c>
      <c r="AB6" s="100" t="s">
        <v>19</v>
      </c>
      <c r="AC6" s="121" t="s">
        <v>16</v>
      </c>
      <c r="AD6" s="130" t="s">
        <v>9</v>
      </c>
      <c r="AE6" s="131"/>
      <c r="AF6" s="132" t="s">
        <v>10</v>
      </c>
      <c r="AG6" s="133"/>
      <c r="AH6" s="121" t="s">
        <v>17</v>
      </c>
      <c r="AI6" s="136"/>
      <c r="AJ6" s="119"/>
    </row>
    <row r="7" spans="1:41" ht="45" customHeight="1" x14ac:dyDescent="0.25">
      <c r="A7" s="117"/>
      <c r="B7" s="117"/>
      <c r="C7" s="117"/>
      <c r="D7" s="117"/>
      <c r="E7" s="117"/>
      <c r="F7" s="117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01"/>
      <c r="AC7" s="121"/>
      <c r="AD7" s="121" t="s">
        <v>12</v>
      </c>
      <c r="AE7" s="122" t="s">
        <v>11</v>
      </c>
      <c r="AF7" s="134" t="s">
        <v>13</v>
      </c>
      <c r="AG7" s="105" t="s">
        <v>14</v>
      </c>
      <c r="AH7" s="121"/>
      <c r="AI7" s="136"/>
      <c r="AJ7" s="119"/>
    </row>
    <row r="8" spans="1:41" x14ac:dyDescent="0.25">
      <c r="A8" s="118"/>
      <c r="B8" s="118"/>
      <c r="C8" s="118"/>
      <c r="D8" s="118"/>
      <c r="E8" s="118"/>
      <c r="F8" s="118"/>
      <c r="G8" s="99"/>
      <c r="H8" s="3">
        <v>1</v>
      </c>
      <c r="I8" s="3">
        <v>2</v>
      </c>
      <c r="J8" s="3">
        <v>3</v>
      </c>
      <c r="K8" s="3">
        <v>4</v>
      </c>
      <c r="L8" s="3">
        <v>5</v>
      </c>
      <c r="M8" s="3">
        <v>6</v>
      </c>
      <c r="N8" s="3">
        <v>7</v>
      </c>
      <c r="O8" s="3">
        <v>8</v>
      </c>
      <c r="P8" s="3">
        <v>9</v>
      </c>
      <c r="Q8" s="3">
        <v>10</v>
      </c>
      <c r="R8" s="3">
        <v>11</v>
      </c>
      <c r="S8" s="3">
        <v>12</v>
      </c>
      <c r="T8" s="3">
        <v>13</v>
      </c>
      <c r="U8" s="3">
        <v>14</v>
      </c>
      <c r="V8" s="3">
        <v>15</v>
      </c>
      <c r="W8" s="3">
        <v>16</v>
      </c>
      <c r="X8" s="3">
        <v>17</v>
      </c>
      <c r="Y8" s="3">
        <v>18</v>
      </c>
      <c r="Z8" s="3">
        <v>19</v>
      </c>
      <c r="AA8" s="6">
        <v>20</v>
      </c>
      <c r="AB8" s="102"/>
      <c r="AC8" s="121"/>
      <c r="AD8" s="121"/>
      <c r="AE8" s="123"/>
      <c r="AF8" s="135"/>
      <c r="AG8" s="106"/>
      <c r="AH8" s="121"/>
      <c r="AI8" s="136"/>
      <c r="AJ8" s="119"/>
    </row>
    <row r="9" spans="1:41" s="19" customFormat="1" ht="47.25" customHeight="1" x14ac:dyDescent="0.25">
      <c r="A9" s="108" t="s">
        <v>2</v>
      </c>
      <c r="B9" s="109"/>
      <c r="C9" s="109"/>
      <c r="D9" s="109"/>
      <c r="E9" s="109"/>
      <c r="F9" s="109"/>
      <c r="G9" s="110"/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6</v>
      </c>
      <c r="Y9" s="16">
        <v>4</v>
      </c>
      <c r="Z9" s="16">
        <v>7</v>
      </c>
      <c r="AA9" s="17">
        <v>6</v>
      </c>
      <c r="AB9" s="16">
        <f t="shared" ref="AB9:AB40" si="0">SUM(H9:AA9)</f>
        <v>45</v>
      </c>
      <c r="AC9" s="8">
        <f t="shared" ref="AC9:AC40" si="1">(20*AB9)/45</f>
        <v>20</v>
      </c>
      <c r="AD9" s="18" t="s">
        <v>21</v>
      </c>
      <c r="AE9" s="74">
        <v>40</v>
      </c>
      <c r="AF9" s="27" t="s">
        <v>21</v>
      </c>
      <c r="AG9" s="28">
        <v>40</v>
      </c>
      <c r="AH9" s="10">
        <f t="shared" ref="AH9:AH40" si="2">AE9+AG9</f>
        <v>80</v>
      </c>
      <c r="AI9" s="10">
        <f t="shared" ref="AI9:AI40" si="3">AC9+AH9</f>
        <v>100</v>
      </c>
      <c r="AJ9" s="119"/>
      <c r="AK9" s="21"/>
      <c r="AL9" s="21"/>
      <c r="AM9" s="21"/>
      <c r="AN9" s="21"/>
      <c r="AO9" s="21"/>
    </row>
    <row r="10" spans="1:41" ht="16.5" thickBot="1" x14ac:dyDescent="0.3">
      <c r="A10" s="98">
        <v>1</v>
      </c>
      <c r="B10" s="98" t="s">
        <v>136</v>
      </c>
      <c r="C10" s="98" t="s">
        <v>137</v>
      </c>
      <c r="D10" s="98" t="s">
        <v>138</v>
      </c>
      <c r="E10" s="98" t="s">
        <v>139</v>
      </c>
      <c r="F10" s="98" t="s">
        <v>140</v>
      </c>
      <c r="G10" s="91" t="s">
        <v>80</v>
      </c>
      <c r="H10" s="83">
        <v>0</v>
      </c>
      <c r="I10" s="83">
        <v>1</v>
      </c>
      <c r="J10" s="83">
        <v>1</v>
      </c>
      <c r="K10" s="83">
        <v>1</v>
      </c>
      <c r="L10" s="83">
        <v>1</v>
      </c>
      <c r="M10" s="83">
        <v>1</v>
      </c>
      <c r="N10" s="83">
        <v>1</v>
      </c>
      <c r="O10" s="83">
        <v>1</v>
      </c>
      <c r="P10" s="83">
        <v>1</v>
      </c>
      <c r="Q10" s="83">
        <v>1</v>
      </c>
      <c r="R10" s="83">
        <v>0</v>
      </c>
      <c r="S10" s="83">
        <v>2</v>
      </c>
      <c r="T10" s="83">
        <v>0</v>
      </c>
      <c r="U10" s="83">
        <v>0</v>
      </c>
      <c r="V10" s="83">
        <v>2</v>
      </c>
      <c r="W10" s="83">
        <v>2</v>
      </c>
      <c r="X10" s="83">
        <v>4</v>
      </c>
      <c r="Y10" s="83">
        <v>4</v>
      </c>
      <c r="Z10" s="83">
        <v>5</v>
      </c>
      <c r="AA10" s="84">
        <v>6</v>
      </c>
      <c r="AB10" s="85">
        <f t="shared" si="0"/>
        <v>34</v>
      </c>
      <c r="AC10" s="86">
        <f t="shared" si="1"/>
        <v>15.111111111111111</v>
      </c>
      <c r="AD10" s="87">
        <v>9.9652777777777782E-4</v>
      </c>
      <c r="AE10" s="88">
        <v>40</v>
      </c>
      <c r="AF10" s="89">
        <v>1.0856481481481481E-3</v>
      </c>
      <c r="AG10" s="88">
        <v>40</v>
      </c>
      <c r="AH10" s="90">
        <f t="shared" si="2"/>
        <v>80</v>
      </c>
      <c r="AI10" s="90">
        <f t="shared" si="3"/>
        <v>95.111111111111114</v>
      </c>
      <c r="AJ10" s="2" t="s">
        <v>393</v>
      </c>
    </row>
    <row r="11" spans="1:41" ht="16.5" thickTop="1" x14ac:dyDescent="0.25">
      <c r="A11" s="29">
        <v>2</v>
      </c>
      <c r="B11" s="98" t="s">
        <v>114</v>
      </c>
      <c r="C11" s="98" t="s">
        <v>115</v>
      </c>
      <c r="D11" s="98" t="s">
        <v>116</v>
      </c>
      <c r="E11" s="98" t="s">
        <v>117</v>
      </c>
      <c r="F11" s="98" t="s">
        <v>118</v>
      </c>
      <c r="G11" s="92" t="s">
        <v>88</v>
      </c>
      <c r="H11" s="57">
        <v>1</v>
      </c>
      <c r="I11" s="57">
        <v>0</v>
      </c>
      <c r="J11" s="57">
        <v>1</v>
      </c>
      <c r="K11" s="57">
        <v>0</v>
      </c>
      <c r="L11" s="57">
        <v>1</v>
      </c>
      <c r="M11" s="57">
        <v>1</v>
      </c>
      <c r="N11" s="57">
        <v>0</v>
      </c>
      <c r="O11" s="57">
        <v>1</v>
      </c>
      <c r="P11" s="57">
        <v>1</v>
      </c>
      <c r="Q11" s="57">
        <v>0</v>
      </c>
      <c r="R11" s="57">
        <v>0</v>
      </c>
      <c r="S11" s="57">
        <v>0</v>
      </c>
      <c r="T11" s="57">
        <v>2</v>
      </c>
      <c r="U11" s="57">
        <v>0</v>
      </c>
      <c r="V11" s="57">
        <v>0</v>
      </c>
      <c r="W11" s="57">
        <v>2</v>
      </c>
      <c r="X11" s="57">
        <v>0</v>
      </c>
      <c r="Y11" s="57">
        <v>2</v>
      </c>
      <c r="Z11" s="57">
        <v>7</v>
      </c>
      <c r="AA11" s="58">
        <v>0</v>
      </c>
      <c r="AB11" s="59">
        <f t="shared" si="0"/>
        <v>19</v>
      </c>
      <c r="AC11" s="60">
        <f t="shared" si="1"/>
        <v>8.4444444444444446</v>
      </c>
      <c r="AD11" s="61">
        <v>2.2754629629629631E-3</v>
      </c>
      <c r="AE11" s="63">
        <v>39.75</v>
      </c>
      <c r="AF11" s="62">
        <v>9.780092592592592E-4</v>
      </c>
      <c r="AG11" s="63">
        <v>37.92</v>
      </c>
      <c r="AH11" s="64">
        <f t="shared" si="2"/>
        <v>77.67</v>
      </c>
      <c r="AI11" s="65">
        <f t="shared" si="3"/>
        <v>86.114444444444445</v>
      </c>
      <c r="AJ11" s="2" t="s">
        <v>394</v>
      </c>
    </row>
    <row r="12" spans="1:41" x14ac:dyDescent="0.25">
      <c r="A12" s="98">
        <v>3</v>
      </c>
      <c r="B12" s="98" t="s">
        <v>109</v>
      </c>
      <c r="C12" s="98" t="s">
        <v>110</v>
      </c>
      <c r="D12" s="98" t="s">
        <v>111</v>
      </c>
      <c r="E12" s="98" t="s">
        <v>112</v>
      </c>
      <c r="F12" s="98" t="s">
        <v>113</v>
      </c>
      <c r="G12" s="93" t="s">
        <v>78</v>
      </c>
      <c r="H12" s="36">
        <v>1</v>
      </c>
      <c r="I12" s="36">
        <v>1</v>
      </c>
      <c r="J12" s="36">
        <v>0</v>
      </c>
      <c r="K12" s="36">
        <v>0</v>
      </c>
      <c r="L12" s="36">
        <v>1</v>
      </c>
      <c r="M12" s="36">
        <v>0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2</v>
      </c>
      <c r="X12" s="36">
        <v>0</v>
      </c>
      <c r="Y12" s="36">
        <v>2</v>
      </c>
      <c r="Z12" s="36">
        <v>6</v>
      </c>
      <c r="AA12" s="47">
        <v>0</v>
      </c>
      <c r="AB12" s="46">
        <f t="shared" si="0"/>
        <v>14</v>
      </c>
      <c r="AC12" s="48">
        <f t="shared" si="1"/>
        <v>6.2222222222222223</v>
      </c>
      <c r="AD12" s="49">
        <v>2.2673611111111111E-3</v>
      </c>
      <c r="AE12" s="41">
        <v>39.9</v>
      </c>
      <c r="AF12" s="40">
        <v>9.2939814814814827E-4</v>
      </c>
      <c r="AG12" s="41">
        <v>39.9</v>
      </c>
      <c r="AH12" s="50">
        <f t="shared" si="2"/>
        <v>79.8</v>
      </c>
      <c r="AI12" s="42">
        <f t="shared" si="3"/>
        <v>86.022222222222226</v>
      </c>
      <c r="AJ12" s="2" t="s">
        <v>394</v>
      </c>
    </row>
    <row r="13" spans="1:41" x14ac:dyDescent="0.25">
      <c r="A13" s="29">
        <v>4</v>
      </c>
      <c r="B13" s="98" t="s">
        <v>225</v>
      </c>
      <c r="C13" s="98" t="s">
        <v>226</v>
      </c>
      <c r="D13" s="98" t="s">
        <v>227</v>
      </c>
      <c r="E13" s="98" t="s">
        <v>228</v>
      </c>
      <c r="F13" s="98" t="s">
        <v>229</v>
      </c>
      <c r="G13" s="93" t="s">
        <v>90</v>
      </c>
      <c r="H13" s="36">
        <v>0</v>
      </c>
      <c r="I13" s="36">
        <v>1</v>
      </c>
      <c r="J13" s="36">
        <v>0</v>
      </c>
      <c r="K13" s="36">
        <v>0</v>
      </c>
      <c r="L13" s="36">
        <v>1</v>
      </c>
      <c r="M13" s="36">
        <v>0</v>
      </c>
      <c r="N13" s="36">
        <v>0</v>
      </c>
      <c r="O13" s="36">
        <v>1</v>
      </c>
      <c r="P13" s="36">
        <v>0</v>
      </c>
      <c r="Q13" s="36">
        <v>0</v>
      </c>
      <c r="R13" s="36">
        <v>0</v>
      </c>
      <c r="S13" s="36">
        <v>2</v>
      </c>
      <c r="T13" s="36">
        <v>0</v>
      </c>
      <c r="U13" s="36">
        <v>0</v>
      </c>
      <c r="V13" s="36">
        <v>0</v>
      </c>
      <c r="W13" s="36">
        <v>2</v>
      </c>
      <c r="X13" s="36">
        <v>0</v>
      </c>
      <c r="Y13" s="36">
        <v>3</v>
      </c>
      <c r="Z13" s="36">
        <v>6</v>
      </c>
      <c r="AA13" s="47">
        <v>6</v>
      </c>
      <c r="AB13" s="46">
        <f t="shared" si="0"/>
        <v>22</v>
      </c>
      <c r="AC13" s="48">
        <f t="shared" si="1"/>
        <v>9.7777777777777786</v>
      </c>
      <c r="AD13" s="49">
        <v>1.0717592592592593E-3</v>
      </c>
      <c r="AE13" s="41">
        <v>37.159999999999997</v>
      </c>
      <c r="AF13" s="40">
        <v>1.1620370370370372E-3</v>
      </c>
      <c r="AG13" s="41">
        <v>37.369999999999997</v>
      </c>
      <c r="AH13" s="50">
        <f t="shared" si="2"/>
        <v>74.53</v>
      </c>
      <c r="AI13" s="42">
        <f t="shared" si="3"/>
        <v>84.307777777777773</v>
      </c>
      <c r="AJ13" s="2" t="s">
        <v>394</v>
      </c>
    </row>
    <row r="14" spans="1:41" x14ac:dyDescent="0.25">
      <c r="A14" s="98">
        <v>5</v>
      </c>
      <c r="B14" s="98" t="s">
        <v>119</v>
      </c>
      <c r="C14" s="98" t="s">
        <v>120</v>
      </c>
      <c r="D14" s="98" t="s">
        <v>121</v>
      </c>
      <c r="E14" s="98" t="s">
        <v>122</v>
      </c>
      <c r="F14" s="98" t="s">
        <v>123</v>
      </c>
      <c r="G14" s="93" t="s">
        <v>81</v>
      </c>
      <c r="H14" s="36">
        <v>0</v>
      </c>
      <c r="I14" s="36">
        <v>1</v>
      </c>
      <c r="J14" s="36">
        <v>0</v>
      </c>
      <c r="K14" s="36">
        <v>0</v>
      </c>
      <c r="L14" s="36">
        <v>1</v>
      </c>
      <c r="M14" s="36">
        <v>0</v>
      </c>
      <c r="N14" s="36">
        <v>0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2</v>
      </c>
      <c r="X14" s="36">
        <v>0</v>
      </c>
      <c r="Y14" s="36">
        <v>4</v>
      </c>
      <c r="Z14" s="36">
        <v>3</v>
      </c>
      <c r="AA14" s="47">
        <v>0</v>
      </c>
      <c r="AB14" s="46">
        <f t="shared" si="0"/>
        <v>12</v>
      </c>
      <c r="AC14" s="48">
        <f t="shared" si="1"/>
        <v>5.333333333333333</v>
      </c>
      <c r="AD14" s="49">
        <v>2.3263888888888887E-3</v>
      </c>
      <c r="AE14" s="41">
        <v>38.869999999999997</v>
      </c>
      <c r="AF14" s="40">
        <v>9.2708333333333325E-4</v>
      </c>
      <c r="AG14" s="41">
        <v>40</v>
      </c>
      <c r="AH14" s="50">
        <f t="shared" si="2"/>
        <v>78.87</v>
      </c>
      <c r="AI14" s="42">
        <f t="shared" si="3"/>
        <v>84.203333333333333</v>
      </c>
      <c r="AJ14" s="2" t="s">
        <v>394</v>
      </c>
    </row>
    <row r="15" spans="1:41" x14ac:dyDescent="0.25">
      <c r="A15" s="29">
        <v>6</v>
      </c>
      <c r="B15" s="98" t="s">
        <v>238</v>
      </c>
      <c r="C15" s="98" t="s">
        <v>226</v>
      </c>
      <c r="D15" s="98" t="s">
        <v>239</v>
      </c>
      <c r="E15" s="98" t="s">
        <v>240</v>
      </c>
      <c r="F15" s="98" t="s">
        <v>241</v>
      </c>
      <c r="G15" s="93" t="s">
        <v>62</v>
      </c>
      <c r="H15" s="36">
        <v>1</v>
      </c>
      <c r="I15" s="36">
        <v>1</v>
      </c>
      <c r="J15" s="36">
        <v>1</v>
      </c>
      <c r="K15" s="36">
        <v>0</v>
      </c>
      <c r="L15" s="36">
        <v>1</v>
      </c>
      <c r="M15" s="36">
        <v>0</v>
      </c>
      <c r="N15" s="36">
        <v>0</v>
      </c>
      <c r="O15" s="36">
        <v>1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2</v>
      </c>
      <c r="V15" s="36">
        <v>0</v>
      </c>
      <c r="W15" s="36">
        <v>2</v>
      </c>
      <c r="X15" s="36">
        <v>2</v>
      </c>
      <c r="Y15" s="36">
        <v>0</v>
      </c>
      <c r="Z15" s="36">
        <v>4</v>
      </c>
      <c r="AA15" s="47">
        <v>6</v>
      </c>
      <c r="AB15" s="46">
        <f t="shared" si="0"/>
        <v>21</v>
      </c>
      <c r="AC15" s="48">
        <f t="shared" si="1"/>
        <v>9.3333333333333339</v>
      </c>
      <c r="AD15" s="49">
        <v>1.0798611111111111E-3</v>
      </c>
      <c r="AE15" s="41">
        <v>36.9</v>
      </c>
      <c r="AF15" s="40">
        <v>1.1805555555555556E-3</v>
      </c>
      <c r="AG15" s="41">
        <v>36.78</v>
      </c>
      <c r="AH15" s="50">
        <f t="shared" si="2"/>
        <v>73.680000000000007</v>
      </c>
      <c r="AI15" s="42">
        <f t="shared" si="3"/>
        <v>83.013333333333335</v>
      </c>
      <c r="AJ15" s="2" t="s">
        <v>394</v>
      </c>
    </row>
    <row r="16" spans="1:41" x14ac:dyDescent="0.25">
      <c r="A16" s="98">
        <v>7</v>
      </c>
      <c r="B16" s="98" t="s">
        <v>133</v>
      </c>
      <c r="C16" s="98" t="s">
        <v>134</v>
      </c>
      <c r="D16" s="98" t="s">
        <v>116</v>
      </c>
      <c r="E16" s="98" t="s">
        <v>122</v>
      </c>
      <c r="F16" s="98" t="s">
        <v>135</v>
      </c>
      <c r="G16" s="93" t="s">
        <v>104</v>
      </c>
      <c r="H16" s="36">
        <v>0</v>
      </c>
      <c r="I16" s="36">
        <v>1</v>
      </c>
      <c r="J16" s="36">
        <v>0</v>
      </c>
      <c r="K16" s="36">
        <v>0</v>
      </c>
      <c r="L16" s="36">
        <v>1</v>
      </c>
      <c r="M16" s="36">
        <v>1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2</v>
      </c>
      <c r="X16" s="36">
        <v>0</v>
      </c>
      <c r="Y16" s="36">
        <v>2</v>
      </c>
      <c r="Z16" s="36">
        <v>4</v>
      </c>
      <c r="AA16" s="47">
        <v>3</v>
      </c>
      <c r="AB16" s="46">
        <f t="shared" si="0"/>
        <v>14</v>
      </c>
      <c r="AC16" s="48">
        <f t="shared" si="1"/>
        <v>6.2222222222222223</v>
      </c>
      <c r="AD16" s="49">
        <v>2.2685185185185182E-3</v>
      </c>
      <c r="AE16" s="41">
        <v>39.880000000000003</v>
      </c>
      <c r="AF16" s="40">
        <v>1.1134259259259259E-3</v>
      </c>
      <c r="AG16" s="41">
        <v>33.31</v>
      </c>
      <c r="AH16" s="50">
        <f t="shared" si="2"/>
        <v>73.19</v>
      </c>
      <c r="AI16" s="42">
        <f t="shared" si="3"/>
        <v>79.412222222222226</v>
      </c>
      <c r="AJ16" s="2" t="s">
        <v>394</v>
      </c>
    </row>
    <row r="17" spans="1:74" x14ac:dyDescent="0.25">
      <c r="A17" s="29">
        <v>8</v>
      </c>
      <c r="B17" s="98" t="s">
        <v>249</v>
      </c>
      <c r="C17" s="98" t="s">
        <v>250</v>
      </c>
      <c r="D17" s="98" t="s">
        <v>251</v>
      </c>
      <c r="E17" s="98" t="s">
        <v>117</v>
      </c>
      <c r="F17" s="98" t="s">
        <v>252</v>
      </c>
      <c r="G17" s="93" t="s">
        <v>31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2</v>
      </c>
      <c r="V17" s="36">
        <v>0</v>
      </c>
      <c r="W17" s="36">
        <v>2</v>
      </c>
      <c r="X17" s="36">
        <v>0</v>
      </c>
      <c r="Y17" s="36">
        <v>0</v>
      </c>
      <c r="Z17" s="36">
        <v>2</v>
      </c>
      <c r="AA17" s="47">
        <v>0</v>
      </c>
      <c r="AB17" s="46">
        <f t="shared" si="0"/>
        <v>7</v>
      </c>
      <c r="AC17" s="48">
        <f t="shared" si="1"/>
        <v>3.1111111111111112</v>
      </c>
      <c r="AD17" s="49">
        <v>1.0810185185185185E-3</v>
      </c>
      <c r="AE17" s="41">
        <v>36.85</v>
      </c>
      <c r="AF17" s="40">
        <v>1.1122685185185185E-3</v>
      </c>
      <c r="AG17" s="41">
        <v>39.04</v>
      </c>
      <c r="AH17" s="50">
        <f t="shared" si="2"/>
        <v>75.89</v>
      </c>
      <c r="AI17" s="42">
        <f t="shared" si="3"/>
        <v>79.001111111111115</v>
      </c>
      <c r="AJ17" s="2" t="s">
        <v>394</v>
      </c>
    </row>
    <row r="18" spans="1:74" x14ac:dyDescent="0.25">
      <c r="A18" s="98">
        <v>9</v>
      </c>
      <c r="B18" s="98" t="s">
        <v>124</v>
      </c>
      <c r="C18" s="98" t="s">
        <v>125</v>
      </c>
      <c r="D18" s="98" t="s">
        <v>126</v>
      </c>
      <c r="E18" s="98" t="s">
        <v>127</v>
      </c>
      <c r="F18" s="98" t="s">
        <v>128</v>
      </c>
      <c r="G18" s="93" t="s">
        <v>106</v>
      </c>
      <c r="H18" s="36">
        <v>0</v>
      </c>
      <c r="I18" s="36">
        <v>0</v>
      </c>
      <c r="J18" s="36">
        <v>0</v>
      </c>
      <c r="K18" s="36">
        <v>0</v>
      </c>
      <c r="L18" s="36">
        <v>1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2</v>
      </c>
      <c r="X18" s="36">
        <v>0</v>
      </c>
      <c r="Y18" s="36">
        <v>1</v>
      </c>
      <c r="Z18" s="36">
        <v>4</v>
      </c>
      <c r="AA18" s="47">
        <v>0</v>
      </c>
      <c r="AB18" s="46">
        <f t="shared" si="0"/>
        <v>8</v>
      </c>
      <c r="AC18" s="48">
        <f t="shared" si="1"/>
        <v>3.5555555555555554</v>
      </c>
      <c r="AD18" s="49">
        <v>2.3275462962962963E-3</v>
      </c>
      <c r="AE18" s="41">
        <v>38.86</v>
      </c>
      <c r="AF18" s="40">
        <v>1.0219907407407406E-3</v>
      </c>
      <c r="AG18" s="41">
        <v>36.29</v>
      </c>
      <c r="AH18" s="50">
        <f t="shared" si="2"/>
        <v>75.150000000000006</v>
      </c>
      <c r="AI18" s="42">
        <f t="shared" si="3"/>
        <v>78.705555555555563</v>
      </c>
      <c r="AJ18" s="2" t="s">
        <v>394</v>
      </c>
    </row>
    <row r="19" spans="1:74" x14ac:dyDescent="0.25">
      <c r="A19" s="29">
        <v>10</v>
      </c>
      <c r="B19" s="98" t="s">
        <v>141</v>
      </c>
      <c r="C19" s="98" t="s">
        <v>142</v>
      </c>
      <c r="D19" s="98" t="s">
        <v>143</v>
      </c>
      <c r="E19" s="98" t="s">
        <v>144</v>
      </c>
      <c r="F19" s="98" t="s">
        <v>145</v>
      </c>
      <c r="G19" s="93" t="s">
        <v>26</v>
      </c>
      <c r="H19" s="36">
        <v>0</v>
      </c>
      <c r="I19" s="36">
        <v>0</v>
      </c>
      <c r="J19" s="36">
        <v>1</v>
      </c>
      <c r="K19" s="36">
        <v>0</v>
      </c>
      <c r="L19" s="36">
        <v>1</v>
      </c>
      <c r="M19" s="36">
        <v>0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2</v>
      </c>
      <c r="W19" s="36">
        <v>2</v>
      </c>
      <c r="X19" s="36">
        <v>0</v>
      </c>
      <c r="Y19" s="36">
        <v>4</v>
      </c>
      <c r="Z19" s="36">
        <v>4</v>
      </c>
      <c r="AA19" s="47">
        <v>0</v>
      </c>
      <c r="AB19" s="46">
        <f t="shared" si="0"/>
        <v>15</v>
      </c>
      <c r="AC19" s="48">
        <f t="shared" si="1"/>
        <v>6.666666666666667</v>
      </c>
      <c r="AD19" s="49">
        <v>2.483796296296296E-3</v>
      </c>
      <c r="AE19" s="41">
        <v>36.42</v>
      </c>
      <c r="AF19" s="40">
        <v>1.0636574074074075E-3</v>
      </c>
      <c r="AG19" s="41">
        <v>34.86</v>
      </c>
      <c r="AH19" s="50">
        <f t="shared" si="2"/>
        <v>71.28</v>
      </c>
      <c r="AI19" s="42">
        <f t="shared" si="3"/>
        <v>77.946666666666673</v>
      </c>
      <c r="AJ19" s="2" t="s">
        <v>394</v>
      </c>
    </row>
    <row r="20" spans="1:74" x14ac:dyDescent="0.25">
      <c r="A20" s="98">
        <v>11</v>
      </c>
      <c r="B20" s="98" t="s">
        <v>129</v>
      </c>
      <c r="C20" s="98" t="s">
        <v>130</v>
      </c>
      <c r="D20" s="98" t="s">
        <v>131</v>
      </c>
      <c r="E20" s="98" t="s">
        <v>112</v>
      </c>
      <c r="F20" s="98" t="s">
        <v>132</v>
      </c>
      <c r="G20" s="93" t="s">
        <v>93</v>
      </c>
      <c r="H20" s="36">
        <v>0</v>
      </c>
      <c r="I20" s="36">
        <v>1</v>
      </c>
      <c r="J20" s="36">
        <v>1</v>
      </c>
      <c r="K20" s="36">
        <v>0</v>
      </c>
      <c r="L20" s="36">
        <v>0</v>
      </c>
      <c r="M20" s="36">
        <v>1</v>
      </c>
      <c r="N20" s="36">
        <v>0</v>
      </c>
      <c r="O20" s="36">
        <v>0</v>
      </c>
      <c r="P20" s="36">
        <v>0</v>
      </c>
      <c r="Q20" s="36">
        <v>1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1</v>
      </c>
      <c r="X20" s="36">
        <v>0</v>
      </c>
      <c r="Y20" s="36">
        <v>1</v>
      </c>
      <c r="Z20" s="36">
        <v>2</v>
      </c>
      <c r="AA20" s="47">
        <v>1</v>
      </c>
      <c r="AB20" s="46">
        <f t="shared" si="0"/>
        <v>9</v>
      </c>
      <c r="AC20" s="48">
        <f t="shared" si="1"/>
        <v>4</v>
      </c>
      <c r="AD20" s="49">
        <v>2.4675925925925924E-3</v>
      </c>
      <c r="AE20" s="41">
        <v>36.659999999999997</v>
      </c>
      <c r="AF20" s="40">
        <v>9.9537037037037042E-4</v>
      </c>
      <c r="AG20" s="41">
        <v>37.26</v>
      </c>
      <c r="AH20" s="50">
        <f t="shared" si="2"/>
        <v>73.919999999999987</v>
      </c>
      <c r="AI20" s="42">
        <f t="shared" si="3"/>
        <v>77.919999999999987</v>
      </c>
      <c r="AJ20" s="2" t="s">
        <v>394</v>
      </c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</row>
    <row r="21" spans="1:74" x14ac:dyDescent="0.25">
      <c r="A21" s="29">
        <v>12</v>
      </c>
      <c r="B21" s="98" t="s">
        <v>146</v>
      </c>
      <c r="C21" s="98" t="s">
        <v>147</v>
      </c>
      <c r="D21" s="98" t="s">
        <v>126</v>
      </c>
      <c r="E21" s="98" t="s">
        <v>139</v>
      </c>
      <c r="F21" s="98" t="s">
        <v>148</v>
      </c>
      <c r="G21" s="93" t="s">
        <v>101</v>
      </c>
      <c r="H21" s="36">
        <v>1</v>
      </c>
      <c r="I21" s="36">
        <v>0</v>
      </c>
      <c r="J21" s="36">
        <v>1</v>
      </c>
      <c r="K21" s="36">
        <v>0</v>
      </c>
      <c r="L21" s="36">
        <v>1</v>
      </c>
      <c r="M21" s="36">
        <v>0</v>
      </c>
      <c r="N21" s="36">
        <v>0</v>
      </c>
      <c r="O21" s="36">
        <v>1</v>
      </c>
      <c r="P21" s="36">
        <v>1</v>
      </c>
      <c r="Q21" s="36">
        <v>0</v>
      </c>
      <c r="R21" s="36">
        <v>0</v>
      </c>
      <c r="S21" s="36">
        <v>0</v>
      </c>
      <c r="T21" s="36">
        <v>2</v>
      </c>
      <c r="U21" s="36">
        <v>0</v>
      </c>
      <c r="V21" s="36">
        <v>0</v>
      </c>
      <c r="W21" s="36">
        <v>0</v>
      </c>
      <c r="X21" s="36">
        <v>0</v>
      </c>
      <c r="Y21" s="36">
        <v>2</v>
      </c>
      <c r="Z21" s="36">
        <v>7</v>
      </c>
      <c r="AA21" s="47">
        <v>0</v>
      </c>
      <c r="AB21" s="46">
        <f t="shared" si="0"/>
        <v>16</v>
      </c>
      <c r="AC21" s="48">
        <f t="shared" si="1"/>
        <v>7.1111111111111107</v>
      </c>
      <c r="AD21" s="49">
        <v>2.5925925925925925E-3</v>
      </c>
      <c r="AE21" s="41">
        <v>34.880000000000003</v>
      </c>
      <c r="AF21" s="40">
        <v>1.0659722222222223E-3</v>
      </c>
      <c r="AG21" s="41">
        <v>34.79</v>
      </c>
      <c r="AH21" s="50">
        <f t="shared" si="2"/>
        <v>69.67</v>
      </c>
      <c r="AI21" s="42">
        <f t="shared" si="3"/>
        <v>76.781111111111116</v>
      </c>
      <c r="AJ21" s="2" t="s">
        <v>394</v>
      </c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</row>
    <row r="22" spans="1:74" x14ac:dyDescent="0.25">
      <c r="A22" s="98">
        <v>13</v>
      </c>
      <c r="B22" s="98" t="s">
        <v>149</v>
      </c>
      <c r="C22" s="98" t="s">
        <v>150</v>
      </c>
      <c r="D22" s="98" t="s">
        <v>151</v>
      </c>
      <c r="E22" s="98" t="s">
        <v>152</v>
      </c>
      <c r="F22" s="98" t="s">
        <v>153</v>
      </c>
      <c r="G22" s="93" t="s">
        <v>43</v>
      </c>
      <c r="H22" s="36">
        <v>0</v>
      </c>
      <c r="I22" s="36">
        <v>0</v>
      </c>
      <c r="J22" s="36">
        <v>0</v>
      </c>
      <c r="K22" s="36">
        <v>1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2</v>
      </c>
      <c r="X22" s="36">
        <v>0</v>
      </c>
      <c r="Y22" s="36">
        <v>0</v>
      </c>
      <c r="Z22" s="36">
        <v>3</v>
      </c>
      <c r="AA22" s="47">
        <v>0</v>
      </c>
      <c r="AB22" s="46">
        <f t="shared" si="0"/>
        <v>6</v>
      </c>
      <c r="AC22" s="48">
        <f t="shared" si="1"/>
        <v>2.6666666666666665</v>
      </c>
      <c r="AD22" s="49">
        <v>2.3449074074074075E-3</v>
      </c>
      <c r="AE22" s="41">
        <v>38.57</v>
      </c>
      <c r="AF22" s="40">
        <v>1.0694444444444445E-3</v>
      </c>
      <c r="AG22" s="41">
        <v>34.68</v>
      </c>
      <c r="AH22" s="50">
        <f t="shared" si="2"/>
        <v>73.25</v>
      </c>
      <c r="AI22" s="42">
        <f t="shared" si="3"/>
        <v>75.916666666666671</v>
      </c>
      <c r="AJ22" s="2" t="s">
        <v>394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</row>
    <row r="23" spans="1:74" x14ac:dyDescent="0.25">
      <c r="A23" s="29">
        <v>14</v>
      </c>
      <c r="B23" s="98" t="s">
        <v>259</v>
      </c>
      <c r="C23" s="98" t="s">
        <v>260</v>
      </c>
      <c r="D23" s="98" t="s">
        <v>261</v>
      </c>
      <c r="E23" s="98" t="s">
        <v>112</v>
      </c>
      <c r="F23" s="98" t="s">
        <v>262</v>
      </c>
      <c r="G23" s="93" t="s">
        <v>98</v>
      </c>
      <c r="H23" s="35">
        <v>1</v>
      </c>
      <c r="I23" s="35">
        <v>1</v>
      </c>
      <c r="J23" s="35">
        <v>1</v>
      </c>
      <c r="K23" s="35">
        <v>0</v>
      </c>
      <c r="L23" s="35">
        <v>1</v>
      </c>
      <c r="M23" s="35">
        <v>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2</v>
      </c>
      <c r="X23" s="35">
        <v>0</v>
      </c>
      <c r="Y23" s="35">
        <v>3</v>
      </c>
      <c r="Z23" s="35">
        <v>4</v>
      </c>
      <c r="AA23" s="79">
        <v>0</v>
      </c>
      <c r="AB23" s="37">
        <f t="shared" si="0"/>
        <v>14</v>
      </c>
      <c r="AC23" s="38">
        <f t="shared" si="1"/>
        <v>6.2222222222222223</v>
      </c>
      <c r="AD23" s="80">
        <v>1.0787037037037037E-3</v>
      </c>
      <c r="AE23" s="81">
        <v>36.92</v>
      </c>
      <c r="AF23" s="82">
        <v>1.3310185185185185E-3</v>
      </c>
      <c r="AG23" s="41">
        <v>32.630000000000003</v>
      </c>
      <c r="AH23" s="50">
        <f t="shared" si="2"/>
        <v>69.550000000000011</v>
      </c>
      <c r="AI23" s="42">
        <f t="shared" si="3"/>
        <v>75.77222222222224</v>
      </c>
      <c r="AJ23" s="2" t="s">
        <v>394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</row>
    <row r="24" spans="1:74" s="2" customFormat="1" x14ac:dyDescent="0.25">
      <c r="A24" s="98">
        <v>15</v>
      </c>
      <c r="B24" s="98" t="s">
        <v>154</v>
      </c>
      <c r="C24" s="98" t="s">
        <v>120</v>
      </c>
      <c r="D24" s="98" t="s">
        <v>143</v>
      </c>
      <c r="E24" s="98" t="s">
        <v>117</v>
      </c>
      <c r="F24" s="98" t="s">
        <v>155</v>
      </c>
      <c r="G24" s="93" t="s">
        <v>48</v>
      </c>
      <c r="H24" s="36">
        <v>1</v>
      </c>
      <c r="I24" s="36">
        <v>0</v>
      </c>
      <c r="J24" s="36">
        <v>0</v>
      </c>
      <c r="K24" s="36">
        <v>0</v>
      </c>
      <c r="L24" s="36">
        <v>1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4</v>
      </c>
      <c r="Z24" s="36">
        <v>4</v>
      </c>
      <c r="AA24" s="36">
        <v>1</v>
      </c>
      <c r="AB24" s="37">
        <f t="shared" si="0"/>
        <v>11</v>
      </c>
      <c r="AC24" s="38">
        <f t="shared" si="1"/>
        <v>4.8888888888888893</v>
      </c>
      <c r="AD24" s="39">
        <v>2.6099537037037033E-3</v>
      </c>
      <c r="AE24" s="41">
        <v>34.65</v>
      </c>
      <c r="AF24" s="40">
        <v>1.0497685185185187E-3</v>
      </c>
      <c r="AG24" s="41">
        <v>35.33</v>
      </c>
      <c r="AH24" s="50">
        <f t="shared" si="2"/>
        <v>69.97999999999999</v>
      </c>
      <c r="AI24" s="42">
        <f t="shared" si="3"/>
        <v>74.868888888888875</v>
      </c>
      <c r="AJ24" s="2" t="s">
        <v>394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</row>
    <row r="25" spans="1:74" s="2" customFormat="1" x14ac:dyDescent="0.25">
      <c r="A25" s="29">
        <v>16</v>
      </c>
      <c r="B25" s="98" t="s">
        <v>263</v>
      </c>
      <c r="C25" s="98" t="s">
        <v>264</v>
      </c>
      <c r="D25" s="98" t="s">
        <v>265</v>
      </c>
      <c r="E25" s="98" t="s">
        <v>170</v>
      </c>
      <c r="F25" s="98" t="s">
        <v>266</v>
      </c>
      <c r="G25" s="93" t="s">
        <v>91</v>
      </c>
      <c r="H25" s="36">
        <v>0</v>
      </c>
      <c r="I25" s="36">
        <v>0</v>
      </c>
      <c r="J25" s="36">
        <v>0</v>
      </c>
      <c r="K25" s="36">
        <v>1</v>
      </c>
      <c r="L25" s="36">
        <v>1</v>
      </c>
      <c r="M25" s="36">
        <v>0</v>
      </c>
      <c r="N25" s="36">
        <v>0</v>
      </c>
      <c r="O25" s="36">
        <v>1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4</v>
      </c>
      <c r="Y25" s="36">
        <v>4</v>
      </c>
      <c r="Z25" s="36">
        <v>3</v>
      </c>
      <c r="AA25" s="36">
        <v>6</v>
      </c>
      <c r="AB25" s="37">
        <f t="shared" si="0"/>
        <v>20</v>
      </c>
      <c r="AC25" s="38">
        <f t="shared" si="1"/>
        <v>8.8888888888888893</v>
      </c>
      <c r="AD25" s="39">
        <v>1.1481481481481481E-3</v>
      </c>
      <c r="AE25" s="41">
        <v>34.72</v>
      </c>
      <c r="AF25" s="40">
        <v>1.3900462962962961E-3</v>
      </c>
      <c r="AG25" s="41">
        <v>31.24</v>
      </c>
      <c r="AH25" s="50">
        <f t="shared" si="2"/>
        <v>65.959999999999994</v>
      </c>
      <c r="AI25" s="42">
        <f t="shared" si="3"/>
        <v>74.848888888888879</v>
      </c>
      <c r="AJ25" s="2" t="s">
        <v>394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</row>
    <row r="26" spans="1:74" s="2" customFormat="1" x14ac:dyDescent="0.25">
      <c r="A26" s="98">
        <v>17</v>
      </c>
      <c r="B26" s="98" t="s">
        <v>274</v>
      </c>
      <c r="C26" s="98" t="s">
        <v>275</v>
      </c>
      <c r="D26" s="98" t="s">
        <v>276</v>
      </c>
      <c r="E26" s="98" t="s">
        <v>112</v>
      </c>
      <c r="F26" s="98" t="s">
        <v>277</v>
      </c>
      <c r="G26" s="93" t="s">
        <v>73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2</v>
      </c>
      <c r="V26" s="36">
        <v>0</v>
      </c>
      <c r="W26" s="36">
        <v>2</v>
      </c>
      <c r="X26" s="36">
        <v>0</v>
      </c>
      <c r="Y26" s="36">
        <v>3</v>
      </c>
      <c r="Z26" s="36">
        <v>5</v>
      </c>
      <c r="AA26" s="36">
        <v>0</v>
      </c>
      <c r="AB26" s="37">
        <f t="shared" si="0"/>
        <v>14</v>
      </c>
      <c r="AC26" s="38">
        <f t="shared" si="1"/>
        <v>6.2222222222222223</v>
      </c>
      <c r="AD26" s="39">
        <v>1.2060185185185186E-3</v>
      </c>
      <c r="AE26" s="41">
        <v>33.03</v>
      </c>
      <c r="AF26" s="40">
        <v>1.2280092592592592E-3</v>
      </c>
      <c r="AG26" s="41">
        <v>35.36</v>
      </c>
      <c r="AH26" s="50">
        <f t="shared" si="2"/>
        <v>68.39</v>
      </c>
      <c r="AI26" s="42">
        <f t="shared" si="3"/>
        <v>74.612222222222229</v>
      </c>
      <c r="AJ26" s="2" t="s">
        <v>394</v>
      </c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</row>
    <row r="27" spans="1:74" s="2" customFormat="1" x14ac:dyDescent="0.25">
      <c r="A27" s="29">
        <v>18</v>
      </c>
      <c r="B27" s="98" t="s">
        <v>271</v>
      </c>
      <c r="C27" s="98" t="s">
        <v>260</v>
      </c>
      <c r="D27" s="98" t="s">
        <v>272</v>
      </c>
      <c r="E27" s="98" t="s">
        <v>228</v>
      </c>
      <c r="F27" s="98" t="s">
        <v>273</v>
      </c>
      <c r="G27" s="93" t="s">
        <v>77</v>
      </c>
      <c r="H27" s="36">
        <v>1</v>
      </c>
      <c r="I27" s="36">
        <v>1</v>
      </c>
      <c r="J27" s="36">
        <v>0</v>
      </c>
      <c r="K27" s="36">
        <v>0</v>
      </c>
      <c r="L27" s="36">
        <v>1</v>
      </c>
      <c r="M27" s="36">
        <v>0</v>
      </c>
      <c r="N27" s="36">
        <v>1</v>
      </c>
      <c r="O27" s="36">
        <v>1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2</v>
      </c>
      <c r="Z27" s="36">
        <v>5</v>
      </c>
      <c r="AA27" s="36">
        <v>6</v>
      </c>
      <c r="AB27" s="37">
        <f t="shared" si="0"/>
        <v>18</v>
      </c>
      <c r="AC27" s="38">
        <f t="shared" si="1"/>
        <v>8</v>
      </c>
      <c r="AD27" s="39">
        <v>1.175925925925926E-3</v>
      </c>
      <c r="AE27" s="41">
        <v>33.869999999999997</v>
      </c>
      <c r="AF27" s="40">
        <v>1.3310185185185185E-3</v>
      </c>
      <c r="AG27" s="41">
        <v>32.630000000000003</v>
      </c>
      <c r="AH27" s="50">
        <f t="shared" si="2"/>
        <v>66.5</v>
      </c>
      <c r="AI27" s="42">
        <f t="shared" si="3"/>
        <v>74.5</v>
      </c>
      <c r="AJ27" s="2" t="s">
        <v>394</v>
      </c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</row>
    <row r="28" spans="1:74" s="2" customFormat="1" x14ac:dyDescent="0.25">
      <c r="A28" s="98">
        <v>19</v>
      </c>
      <c r="B28" s="98" t="s">
        <v>156</v>
      </c>
      <c r="C28" s="98" t="s">
        <v>157</v>
      </c>
      <c r="D28" s="98" t="s">
        <v>131</v>
      </c>
      <c r="E28" s="98" t="s">
        <v>158</v>
      </c>
      <c r="F28" s="98" t="s">
        <v>159</v>
      </c>
      <c r="G28" s="93" t="s">
        <v>61</v>
      </c>
      <c r="H28" s="36">
        <v>1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2</v>
      </c>
      <c r="X28" s="36">
        <v>0</v>
      </c>
      <c r="Y28" s="36">
        <v>4</v>
      </c>
      <c r="Z28" s="36">
        <v>4</v>
      </c>
      <c r="AA28" s="36">
        <v>0</v>
      </c>
      <c r="AB28" s="37">
        <f t="shared" si="0"/>
        <v>12</v>
      </c>
      <c r="AC28" s="38">
        <f t="shared" si="1"/>
        <v>5.333333333333333</v>
      </c>
      <c r="AD28" s="39">
        <v>2.6365740740740742E-3</v>
      </c>
      <c r="AE28" s="41">
        <v>34.31</v>
      </c>
      <c r="AF28" s="40">
        <v>1.1041666666666667E-3</v>
      </c>
      <c r="AG28" s="41">
        <v>33.58</v>
      </c>
      <c r="AH28" s="50">
        <f t="shared" si="2"/>
        <v>67.89</v>
      </c>
      <c r="AI28" s="42">
        <f t="shared" si="3"/>
        <v>73.223333333333329</v>
      </c>
      <c r="AJ28" s="2" t="s">
        <v>394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</row>
    <row r="29" spans="1:74" s="2" customFormat="1" x14ac:dyDescent="0.25">
      <c r="A29" s="29">
        <v>20</v>
      </c>
      <c r="B29" s="98" t="s">
        <v>163</v>
      </c>
      <c r="C29" s="98" t="s">
        <v>164</v>
      </c>
      <c r="D29" s="98" t="s">
        <v>143</v>
      </c>
      <c r="E29" s="98" t="s">
        <v>165</v>
      </c>
      <c r="F29" s="98" t="s">
        <v>166</v>
      </c>
      <c r="G29" s="93" t="s">
        <v>67</v>
      </c>
      <c r="H29" s="36">
        <v>0</v>
      </c>
      <c r="I29" s="36">
        <v>0</v>
      </c>
      <c r="J29" s="36">
        <v>0</v>
      </c>
      <c r="K29" s="36">
        <v>1</v>
      </c>
      <c r="L29" s="36">
        <v>1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1</v>
      </c>
      <c r="Z29" s="36">
        <v>3</v>
      </c>
      <c r="AA29" s="36">
        <v>0</v>
      </c>
      <c r="AB29" s="37">
        <f t="shared" si="0"/>
        <v>6</v>
      </c>
      <c r="AC29" s="38">
        <f t="shared" si="1"/>
        <v>2.6666666666666665</v>
      </c>
      <c r="AD29" s="39">
        <v>2.4421296296296296E-3</v>
      </c>
      <c r="AE29" s="41">
        <v>37.04</v>
      </c>
      <c r="AF29" s="40">
        <v>1.1145833333333333E-3</v>
      </c>
      <c r="AG29" s="41">
        <v>33.270000000000003</v>
      </c>
      <c r="AH29" s="50">
        <f t="shared" si="2"/>
        <v>70.31</v>
      </c>
      <c r="AI29" s="42">
        <f t="shared" si="3"/>
        <v>72.976666666666674</v>
      </c>
      <c r="AJ29" s="2" t="s">
        <v>394</v>
      </c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</row>
    <row r="30" spans="1:74" s="2" customFormat="1" ht="16.5" thickBot="1" x14ac:dyDescent="0.3">
      <c r="A30" s="98">
        <v>21</v>
      </c>
      <c r="B30" s="98" t="s">
        <v>160</v>
      </c>
      <c r="C30" s="98" t="s">
        <v>130</v>
      </c>
      <c r="D30" s="98" t="s">
        <v>161</v>
      </c>
      <c r="E30" s="98" t="s">
        <v>117</v>
      </c>
      <c r="F30" s="98" t="s">
        <v>162</v>
      </c>
      <c r="G30" s="94" t="s">
        <v>32</v>
      </c>
      <c r="H30" s="66">
        <v>1</v>
      </c>
      <c r="I30" s="66">
        <v>1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4</v>
      </c>
      <c r="Z30" s="66">
        <v>0</v>
      </c>
      <c r="AA30" s="66">
        <v>0</v>
      </c>
      <c r="AB30" s="67">
        <f t="shared" si="0"/>
        <v>6</v>
      </c>
      <c r="AC30" s="68">
        <f t="shared" si="1"/>
        <v>2.6666666666666665</v>
      </c>
      <c r="AD30" s="69">
        <v>2.4930555555555552E-3</v>
      </c>
      <c r="AE30" s="71">
        <v>36.270000000000003</v>
      </c>
      <c r="AF30" s="70">
        <v>1.0914351851851853E-3</v>
      </c>
      <c r="AG30" s="71">
        <v>33.979999999999997</v>
      </c>
      <c r="AH30" s="72">
        <f t="shared" si="2"/>
        <v>70.25</v>
      </c>
      <c r="AI30" s="73">
        <f t="shared" si="3"/>
        <v>72.916666666666671</v>
      </c>
      <c r="AJ30" s="2" t="s">
        <v>394</v>
      </c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</row>
    <row r="31" spans="1:74" s="2" customFormat="1" ht="16.5" thickTop="1" x14ac:dyDescent="0.25">
      <c r="A31" s="29">
        <v>22</v>
      </c>
      <c r="B31" s="98" t="s">
        <v>178</v>
      </c>
      <c r="C31" s="98" t="s">
        <v>179</v>
      </c>
      <c r="D31" s="98" t="s">
        <v>116</v>
      </c>
      <c r="E31" s="98" t="s">
        <v>180</v>
      </c>
      <c r="F31" s="98" t="s">
        <v>181</v>
      </c>
      <c r="G31" s="95" t="s">
        <v>89</v>
      </c>
      <c r="H31" s="22">
        <v>0</v>
      </c>
      <c r="I31" s="22">
        <v>1</v>
      </c>
      <c r="J31" s="22">
        <v>1</v>
      </c>
      <c r="K31" s="22">
        <v>0</v>
      </c>
      <c r="L31" s="22">
        <v>0</v>
      </c>
      <c r="M31" s="22">
        <v>1</v>
      </c>
      <c r="N31" s="22">
        <v>1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2</v>
      </c>
      <c r="X31" s="22">
        <v>0</v>
      </c>
      <c r="Y31" s="22">
        <v>2</v>
      </c>
      <c r="Z31" s="22">
        <v>4</v>
      </c>
      <c r="AA31" s="22">
        <v>0</v>
      </c>
      <c r="AB31" s="51">
        <f t="shared" si="0"/>
        <v>12</v>
      </c>
      <c r="AC31" s="52">
        <f t="shared" si="1"/>
        <v>5.333333333333333</v>
      </c>
      <c r="AD31" s="53">
        <v>2.2615740740740743E-3</v>
      </c>
      <c r="AE31" s="78">
        <v>40</v>
      </c>
      <c r="AF31" s="54">
        <v>1.3715277777777779E-3</v>
      </c>
      <c r="AG31" s="55">
        <v>27.04</v>
      </c>
      <c r="AH31" s="77">
        <f t="shared" si="2"/>
        <v>67.039999999999992</v>
      </c>
      <c r="AI31" s="56">
        <f t="shared" si="3"/>
        <v>72.373333333333321</v>
      </c>
      <c r="AJ31" s="2" t="s">
        <v>395</v>
      </c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</row>
    <row r="32" spans="1:74" s="2" customFormat="1" x14ac:dyDescent="0.25">
      <c r="A32" s="98">
        <v>23</v>
      </c>
      <c r="B32" s="98" t="s">
        <v>281</v>
      </c>
      <c r="C32" s="98" t="s">
        <v>282</v>
      </c>
      <c r="D32" s="98" t="s">
        <v>227</v>
      </c>
      <c r="E32" s="98" t="s">
        <v>232</v>
      </c>
      <c r="F32" s="98" t="s">
        <v>283</v>
      </c>
      <c r="G32" s="96" t="s">
        <v>51</v>
      </c>
      <c r="H32" s="3">
        <v>1</v>
      </c>
      <c r="I32" s="3">
        <v>1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2</v>
      </c>
      <c r="Z32" s="3">
        <v>0</v>
      </c>
      <c r="AA32" s="3">
        <v>0</v>
      </c>
      <c r="AB32" s="14">
        <f t="shared" si="0"/>
        <v>5</v>
      </c>
      <c r="AC32" s="15">
        <f t="shared" si="1"/>
        <v>2.2222222222222223</v>
      </c>
      <c r="AD32" s="23">
        <v>1.0532407407407407E-3</v>
      </c>
      <c r="AE32" s="75">
        <v>37.83</v>
      </c>
      <c r="AF32" s="31">
        <v>1.3472222222222221E-3</v>
      </c>
      <c r="AG32" s="30">
        <v>32.229999999999997</v>
      </c>
      <c r="AH32" s="11">
        <f t="shared" si="2"/>
        <v>70.06</v>
      </c>
      <c r="AI32" s="7">
        <f t="shared" si="3"/>
        <v>72.282222222222231</v>
      </c>
      <c r="AJ32" s="2" t="s">
        <v>395</v>
      </c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</row>
    <row r="33" spans="1:74" s="2" customFormat="1" x14ac:dyDescent="0.25">
      <c r="A33" s="29">
        <v>24</v>
      </c>
      <c r="B33" s="98" t="s">
        <v>267</v>
      </c>
      <c r="C33" s="98" t="s">
        <v>268</v>
      </c>
      <c r="D33" s="98" t="s">
        <v>269</v>
      </c>
      <c r="E33" s="98" t="s">
        <v>117</v>
      </c>
      <c r="F33" s="98" t="s">
        <v>270</v>
      </c>
      <c r="G33" s="96" t="s">
        <v>82</v>
      </c>
      <c r="H33" s="3">
        <v>1</v>
      </c>
      <c r="I33" s="3">
        <v>0</v>
      </c>
      <c r="J33" s="3">
        <v>1</v>
      </c>
      <c r="K33" s="3">
        <v>0</v>
      </c>
      <c r="L33" s="3">
        <v>1</v>
      </c>
      <c r="M33" s="3">
        <v>0</v>
      </c>
      <c r="N33" s="3">
        <v>1</v>
      </c>
      <c r="O33" s="3">
        <v>1</v>
      </c>
      <c r="P33" s="3">
        <v>1</v>
      </c>
      <c r="Q33" s="3">
        <v>0</v>
      </c>
      <c r="R33" s="3">
        <v>2</v>
      </c>
      <c r="S33" s="3">
        <v>2</v>
      </c>
      <c r="T33" s="3">
        <v>0</v>
      </c>
      <c r="U33" s="3">
        <v>0</v>
      </c>
      <c r="V33" s="3">
        <v>0</v>
      </c>
      <c r="W33" s="3">
        <v>2</v>
      </c>
      <c r="X33" s="3">
        <v>0</v>
      </c>
      <c r="Y33" s="3">
        <v>4</v>
      </c>
      <c r="Z33" s="3">
        <v>5</v>
      </c>
      <c r="AA33" s="3">
        <v>0</v>
      </c>
      <c r="AB33" s="14">
        <f t="shared" si="0"/>
        <v>21</v>
      </c>
      <c r="AC33" s="15">
        <f t="shared" si="1"/>
        <v>9.3333333333333339</v>
      </c>
      <c r="AD33" s="23">
        <v>1.2731481481481483E-3</v>
      </c>
      <c r="AE33" s="75">
        <v>31.29</v>
      </c>
      <c r="AF33" s="31">
        <v>1.3981481481481481E-3</v>
      </c>
      <c r="AG33" s="30">
        <v>31.06</v>
      </c>
      <c r="AH33" s="11">
        <f t="shared" si="2"/>
        <v>62.349999999999994</v>
      </c>
      <c r="AI33" s="7">
        <f t="shared" si="3"/>
        <v>71.683333333333323</v>
      </c>
      <c r="AJ33" s="2" t="s">
        <v>395</v>
      </c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</row>
    <row r="34" spans="1:74" s="2" customFormat="1" x14ac:dyDescent="0.25">
      <c r="A34" s="98">
        <v>25</v>
      </c>
      <c r="B34" s="98" t="s">
        <v>167</v>
      </c>
      <c r="C34" s="98" t="s">
        <v>168</v>
      </c>
      <c r="D34" s="98" t="s">
        <v>169</v>
      </c>
      <c r="E34" s="98" t="s">
        <v>170</v>
      </c>
      <c r="F34" s="98" t="s">
        <v>171</v>
      </c>
      <c r="G34" s="96" t="s">
        <v>85</v>
      </c>
      <c r="H34" s="3">
        <v>0</v>
      </c>
      <c r="I34" s="3">
        <v>1</v>
      </c>
      <c r="J34" s="3">
        <v>0</v>
      </c>
      <c r="K34" s="3">
        <v>0</v>
      </c>
      <c r="L34" s="3">
        <v>1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1</v>
      </c>
      <c r="Z34" s="3">
        <v>2</v>
      </c>
      <c r="AA34" s="3">
        <v>0</v>
      </c>
      <c r="AB34" s="14">
        <f t="shared" si="0"/>
        <v>6</v>
      </c>
      <c r="AC34" s="15">
        <f t="shared" si="1"/>
        <v>2.6666666666666665</v>
      </c>
      <c r="AD34" s="23">
        <v>2.8379629629629627E-3</v>
      </c>
      <c r="AE34" s="75">
        <v>31.88</v>
      </c>
      <c r="AF34" s="31">
        <v>1.0219907407407406E-3</v>
      </c>
      <c r="AG34" s="30">
        <v>36.29</v>
      </c>
      <c r="AH34" s="11">
        <f t="shared" si="2"/>
        <v>68.17</v>
      </c>
      <c r="AI34" s="7">
        <f t="shared" si="3"/>
        <v>70.836666666666673</v>
      </c>
      <c r="AJ34" s="2" t="s">
        <v>395</v>
      </c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</row>
    <row r="35" spans="1:74" s="2" customFormat="1" x14ac:dyDescent="0.25">
      <c r="A35" s="29">
        <v>26</v>
      </c>
      <c r="B35" s="98" t="s">
        <v>188</v>
      </c>
      <c r="C35" s="98" t="s">
        <v>189</v>
      </c>
      <c r="D35" s="98" t="s">
        <v>190</v>
      </c>
      <c r="E35" s="98" t="s">
        <v>191</v>
      </c>
      <c r="F35" s="98" t="s">
        <v>192</v>
      </c>
      <c r="G35" s="96" t="s">
        <v>103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3</v>
      </c>
      <c r="AA35" s="3">
        <v>1</v>
      </c>
      <c r="AB35" s="14">
        <f t="shared" si="0"/>
        <v>7</v>
      </c>
      <c r="AC35" s="15">
        <f t="shared" si="1"/>
        <v>3.1111111111111112</v>
      </c>
      <c r="AD35" s="23">
        <v>2.3530092592592591E-3</v>
      </c>
      <c r="AE35" s="75">
        <v>38.44</v>
      </c>
      <c r="AF35" s="31">
        <v>1.2789351851851853E-3</v>
      </c>
      <c r="AG35" s="30">
        <v>29</v>
      </c>
      <c r="AH35" s="11">
        <f t="shared" si="2"/>
        <v>67.44</v>
      </c>
      <c r="AI35" s="7">
        <f t="shared" si="3"/>
        <v>70.551111111111112</v>
      </c>
      <c r="AJ35" s="2" t="s">
        <v>395</v>
      </c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</row>
    <row r="36" spans="1:74" s="2" customFormat="1" x14ac:dyDescent="0.25">
      <c r="A36" s="98">
        <v>27</v>
      </c>
      <c r="B36" s="98" t="s">
        <v>172</v>
      </c>
      <c r="C36" s="98" t="s">
        <v>173</v>
      </c>
      <c r="D36" s="98" t="s">
        <v>111</v>
      </c>
      <c r="E36" s="98" t="s">
        <v>170</v>
      </c>
      <c r="F36" s="98" t="s">
        <v>174</v>
      </c>
      <c r="G36" s="96" t="s">
        <v>75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1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2</v>
      </c>
      <c r="Z36" s="3">
        <v>2</v>
      </c>
      <c r="AA36" s="3">
        <v>1</v>
      </c>
      <c r="AB36" s="14">
        <f t="shared" si="0"/>
        <v>7</v>
      </c>
      <c r="AC36" s="15">
        <f t="shared" si="1"/>
        <v>3.1111111111111112</v>
      </c>
      <c r="AD36" s="23">
        <v>2.5335648148148149E-3</v>
      </c>
      <c r="AE36" s="75">
        <v>35.700000000000003</v>
      </c>
      <c r="AF36" s="31">
        <v>1.170138888888889E-3</v>
      </c>
      <c r="AG36" s="30">
        <v>31.69</v>
      </c>
      <c r="AH36" s="11">
        <f t="shared" si="2"/>
        <v>67.39</v>
      </c>
      <c r="AI36" s="7">
        <f t="shared" si="3"/>
        <v>70.501111111111115</v>
      </c>
      <c r="AJ36" s="2" t="s">
        <v>395</v>
      </c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</row>
    <row r="37" spans="1:74" s="2" customFormat="1" x14ac:dyDescent="0.25">
      <c r="A37" s="29">
        <v>28</v>
      </c>
      <c r="B37" s="98" t="s">
        <v>193</v>
      </c>
      <c r="C37" s="98" t="s">
        <v>194</v>
      </c>
      <c r="D37" s="98" t="s">
        <v>126</v>
      </c>
      <c r="E37" s="98" t="s">
        <v>195</v>
      </c>
      <c r="F37" s="98" t="s">
        <v>196</v>
      </c>
      <c r="G37" s="96" t="s">
        <v>71</v>
      </c>
      <c r="H37" s="3">
        <v>0</v>
      </c>
      <c r="I37" s="3">
        <v>0</v>
      </c>
      <c r="J37" s="3">
        <v>0</v>
      </c>
      <c r="K37" s="3">
        <v>1</v>
      </c>
      <c r="L37" s="3">
        <v>1</v>
      </c>
      <c r="M37" s="3">
        <v>0</v>
      </c>
      <c r="N37" s="3">
        <v>0</v>
      </c>
      <c r="O37" s="3">
        <v>1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2</v>
      </c>
      <c r="X37" s="3">
        <v>0</v>
      </c>
      <c r="Y37" s="3">
        <v>0</v>
      </c>
      <c r="Z37" s="3">
        <v>3</v>
      </c>
      <c r="AA37" s="3">
        <v>0</v>
      </c>
      <c r="AB37" s="14">
        <f t="shared" si="0"/>
        <v>8</v>
      </c>
      <c r="AC37" s="15">
        <f t="shared" si="1"/>
        <v>3.5555555555555554</v>
      </c>
      <c r="AD37" s="23">
        <v>2.3460648148148151E-3</v>
      </c>
      <c r="AE37" s="75">
        <v>38.549999999999997</v>
      </c>
      <c r="AF37" s="31">
        <v>1.3067129629629629E-3</v>
      </c>
      <c r="AG37" s="30">
        <v>28.38</v>
      </c>
      <c r="AH37" s="11">
        <f t="shared" si="2"/>
        <v>66.929999999999993</v>
      </c>
      <c r="AI37" s="7">
        <f t="shared" si="3"/>
        <v>70.48555555555555</v>
      </c>
      <c r="AJ37" s="2" t="s">
        <v>395</v>
      </c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</row>
    <row r="38" spans="1:74" s="2" customFormat="1" x14ac:dyDescent="0.25">
      <c r="A38" s="98">
        <v>29</v>
      </c>
      <c r="B38" s="98" t="s">
        <v>284</v>
      </c>
      <c r="C38" s="98" t="s">
        <v>285</v>
      </c>
      <c r="D38" s="98" t="s">
        <v>138</v>
      </c>
      <c r="E38" s="98" t="s">
        <v>170</v>
      </c>
      <c r="F38" s="98" t="s">
        <v>286</v>
      </c>
      <c r="G38" s="96" t="s">
        <v>54</v>
      </c>
      <c r="H38" s="3">
        <v>0</v>
      </c>
      <c r="I38" s="3">
        <v>1</v>
      </c>
      <c r="J38" s="3">
        <v>0</v>
      </c>
      <c r="K38" s="3">
        <v>1</v>
      </c>
      <c r="L38" s="3">
        <v>1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2</v>
      </c>
      <c r="X38" s="3">
        <v>0</v>
      </c>
      <c r="Y38" s="3">
        <v>1</v>
      </c>
      <c r="Z38" s="3">
        <v>2</v>
      </c>
      <c r="AA38" s="3">
        <v>0</v>
      </c>
      <c r="AB38" s="14">
        <f t="shared" si="0"/>
        <v>9</v>
      </c>
      <c r="AC38" s="15">
        <f t="shared" si="1"/>
        <v>4</v>
      </c>
      <c r="AD38" s="23">
        <v>1.158564814814815E-3</v>
      </c>
      <c r="AE38" s="75">
        <v>34.409999999999997</v>
      </c>
      <c r="AF38" s="31">
        <v>1.3564814814814813E-3</v>
      </c>
      <c r="AG38" s="30">
        <v>32.01</v>
      </c>
      <c r="AH38" s="11">
        <f t="shared" si="2"/>
        <v>66.419999999999987</v>
      </c>
      <c r="AI38" s="7">
        <f t="shared" si="3"/>
        <v>70.419999999999987</v>
      </c>
      <c r="AJ38" s="2" t="s">
        <v>395</v>
      </c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</row>
    <row r="39" spans="1:74" s="2" customFormat="1" x14ac:dyDescent="0.25">
      <c r="A39" s="29">
        <v>30</v>
      </c>
      <c r="B39" s="98" t="s">
        <v>185</v>
      </c>
      <c r="C39" s="98" t="s">
        <v>186</v>
      </c>
      <c r="D39" s="98" t="s">
        <v>126</v>
      </c>
      <c r="E39" s="98" t="s">
        <v>117</v>
      </c>
      <c r="F39" s="98" t="s">
        <v>187</v>
      </c>
      <c r="G39" s="96" t="s">
        <v>84</v>
      </c>
      <c r="H39" s="3">
        <v>1</v>
      </c>
      <c r="I39" s="3">
        <v>1</v>
      </c>
      <c r="J39" s="3">
        <v>1</v>
      </c>
      <c r="K39" s="3">
        <v>0</v>
      </c>
      <c r="L39" s="3">
        <v>1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2</v>
      </c>
      <c r="Z39" s="3">
        <v>2</v>
      </c>
      <c r="AA39" s="3">
        <v>6</v>
      </c>
      <c r="AB39" s="14">
        <f t="shared" si="0"/>
        <v>15</v>
      </c>
      <c r="AC39" s="15">
        <f t="shared" si="1"/>
        <v>6.666666666666667</v>
      </c>
      <c r="AD39" s="23">
        <v>2.7326388888888891E-3</v>
      </c>
      <c r="AE39" s="75">
        <v>33.1</v>
      </c>
      <c r="AF39" s="31">
        <v>1.2164351851851852E-3</v>
      </c>
      <c r="AG39" s="30">
        <v>30.49</v>
      </c>
      <c r="AH39" s="11">
        <f t="shared" si="2"/>
        <v>63.59</v>
      </c>
      <c r="AI39" s="7">
        <f t="shared" si="3"/>
        <v>70.256666666666675</v>
      </c>
      <c r="AJ39" s="2" t="s">
        <v>395</v>
      </c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</row>
    <row r="40" spans="1:74" s="2" customFormat="1" x14ac:dyDescent="0.25">
      <c r="A40" s="98">
        <v>31</v>
      </c>
      <c r="B40" s="98" t="s">
        <v>182</v>
      </c>
      <c r="C40" s="98" t="s">
        <v>183</v>
      </c>
      <c r="D40" s="98" t="s">
        <v>143</v>
      </c>
      <c r="E40" s="98" t="s">
        <v>170</v>
      </c>
      <c r="F40" s="98" t="s">
        <v>184</v>
      </c>
      <c r="G40" s="96" t="s">
        <v>40</v>
      </c>
      <c r="H40" s="3">
        <v>1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2</v>
      </c>
      <c r="Z40" s="3">
        <v>3</v>
      </c>
      <c r="AA40" s="3">
        <v>0</v>
      </c>
      <c r="AB40" s="14">
        <f t="shared" si="0"/>
        <v>9</v>
      </c>
      <c r="AC40" s="15">
        <f t="shared" si="1"/>
        <v>4</v>
      </c>
      <c r="AD40" s="23">
        <v>2.6435185185185186E-3</v>
      </c>
      <c r="AE40" s="75">
        <v>34.22</v>
      </c>
      <c r="AF40" s="31">
        <v>1.1689814814814816E-3</v>
      </c>
      <c r="AG40" s="30">
        <v>31.72</v>
      </c>
      <c r="AH40" s="11">
        <f t="shared" si="2"/>
        <v>65.94</v>
      </c>
      <c r="AI40" s="7">
        <f t="shared" si="3"/>
        <v>69.94</v>
      </c>
      <c r="AJ40" s="2" t="s">
        <v>395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</row>
    <row r="41" spans="1:74" s="2" customFormat="1" x14ac:dyDescent="0.25">
      <c r="A41" s="29">
        <v>32</v>
      </c>
      <c r="B41" s="98" t="s">
        <v>175</v>
      </c>
      <c r="C41" s="98" t="s">
        <v>176</v>
      </c>
      <c r="D41" s="98" t="s">
        <v>116</v>
      </c>
      <c r="E41" s="98" t="s">
        <v>152</v>
      </c>
      <c r="F41" s="98" t="s">
        <v>177</v>
      </c>
      <c r="G41" s="96" t="s">
        <v>36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1</v>
      </c>
      <c r="Z41" s="3">
        <v>2</v>
      </c>
      <c r="AA41" s="3">
        <v>0</v>
      </c>
      <c r="AB41" s="14">
        <f t="shared" ref="AB41:AB72" si="4">SUM(H41:AA41)</f>
        <v>4</v>
      </c>
      <c r="AC41" s="15">
        <f t="shared" ref="AC41:AC72" si="5">(20*AB41)/45</f>
        <v>1.7777777777777777</v>
      </c>
      <c r="AD41" s="23">
        <v>2.6111111111111109E-3</v>
      </c>
      <c r="AE41" s="75">
        <v>34.65</v>
      </c>
      <c r="AF41" s="31">
        <v>1.1180555555555555E-3</v>
      </c>
      <c r="AG41" s="30">
        <v>33.17</v>
      </c>
      <c r="AH41" s="11">
        <f t="shared" ref="AH41:AH72" si="6">AE41+AG41</f>
        <v>67.819999999999993</v>
      </c>
      <c r="AI41" s="7">
        <f t="shared" ref="AI41:AI72" si="7">AC41+AH41</f>
        <v>69.597777777777765</v>
      </c>
      <c r="AJ41" s="2" t="s">
        <v>395</v>
      </c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</row>
    <row r="42" spans="1:74" s="2" customFormat="1" x14ac:dyDescent="0.25">
      <c r="A42" s="98">
        <v>33</v>
      </c>
      <c r="B42" s="98" t="s">
        <v>200</v>
      </c>
      <c r="C42" s="98" t="s">
        <v>125</v>
      </c>
      <c r="D42" s="98" t="s">
        <v>131</v>
      </c>
      <c r="E42" s="98" t="s">
        <v>170</v>
      </c>
      <c r="F42" s="98" t="s">
        <v>201</v>
      </c>
      <c r="G42" s="96" t="s">
        <v>87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1</v>
      </c>
      <c r="O42" s="3">
        <v>1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4</v>
      </c>
      <c r="AA42" s="3">
        <v>3</v>
      </c>
      <c r="AB42" s="14">
        <f t="shared" si="4"/>
        <v>10</v>
      </c>
      <c r="AC42" s="15">
        <f t="shared" si="5"/>
        <v>4.4444444444444446</v>
      </c>
      <c r="AD42" s="23">
        <v>2.5185185185185185E-3</v>
      </c>
      <c r="AE42" s="75">
        <v>35.92</v>
      </c>
      <c r="AF42" s="31">
        <v>1.2731481481481483E-3</v>
      </c>
      <c r="AG42" s="30">
        <v>29.13</v>
      </c>
      <c r="AH42" s="11">
        <f t="shared" si="6"/>
        <v>65.05</v>
      </c>
      <c r="AI42" s="7">
        <f t="shared" si="7"/>
        <v>69.49444444444444</v>
      </c>
      <c r="AJ42" s="2" t="s">
        <v>395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</row>
    <row r="43" spans="1:74" s="2" customFormat="1" x14ac:dyDescent="0.25">
      <c r="A43" s="29">
        <v>34</v>
      </c>
      <c r="B43" s="98" t="s">
        <v>287</v>
      </c>
      <c r="C43" s="98" t="s">
        <v>288</v>
      </c>
      <c r="D43" s="98" t="s">
        <v>138</v>
      </c>
      <c r="E43" s="98" t="s">
        <v>170</v>
      </c>
      <c r="F43" s="98" t="s">
        <v>289</v>
      </c>
      <c r="G43" s="96" t="s">
        <v>65</v>
      </c>
      <c r="H43" s="3">
        <v>1</v>
      </c>
      <c r="I43" s="3">
        <v>1</v>
      </c>
      <c r="J43" s="3">
        <v>0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2</v>
      </c>
      <c r="V43" s="3">
        <v>0</v>
      </c>
      <c r="W43" s="3">
        <v>0</v>
      </c>
      <c r="X43" s="3">
        <v>2</v>
      </c>
      <c r="Y43" s="3">
        <v>2</v>
      </c>
      <c r="Z43" s="3">
        <v>0</v>
      </c>
      <c r="AA43" s="3">
        <v>0</v>
      </c>
      <c r="AB43" s="14">
        <f t="shared" si="4"/>
        <v>9</v>
      </c>
      <c r="AC43" s="15">
        <f t="shared" si="5"/>
        <v>4</v>
      </c>
      <c r="AD43" s="23">
        <v>1.0972222222222223E-3</v>
      </c>
      <c r="AE43" s="75">
        <v>36.32</v>
      </c>
      <c r="AF43" s="31">
        <v>1.5196759259259261E-3</v>
      </c>
      <c r="AG43" s="30">
        <v>28.58</v>
      </c>
      <c r="AH43" s="11">
        <f t="shared" si="6"/>
        <v>64.900000000000006</v>
      </c>
      <c r="AI43" s="7">
        <f t="shared" si="7"/>
        <v>68.900000000000006</v>
      </c>
      <c r="AJ43" s="2" t="s">
        <v>395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</row>
    <row r="44" spans="1:74" s="2" customFormat="1" x14ac:dyDescent="0.25">
      <c r="A44" s="98">
        <v>35</v>
      </c>
      <c r="B44" s="98" t="s">
        <v>290</v>
      </c>
      <c r="C44" s="98" t="s">
        <v>291</v>
      </c>
      <c r="D44" s="98" t="s">
        <v>227</v>
      </c>
      <c r="E44" s="98" t="s">
        <v>170</v>
      </c>
      <c r="F44" s="98" t="s">
        <v>292</v>
      </c>
      <c r="G44" s="96" t="s">
        <v>27</v>
      </c>
      <c r="H44" s="3">
        <v>0</v>
      </c>
      <c r="I44" s="3">
        <v>1</v>
      </c>
      <c r="J44" s="3">
        <v>0</v>
      </c>
      <c r="K44" s="3">
        <v>0</v>
      </c>
      <c r="L44" s="3">
        <v>1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1</v>
      </c>
      <c r="Z44" s="3">
        <v>1</v>
      </c>
      <c r="AA44" s="3">
        <v>0</v>
      </c>
      <c r="AB44" s="14">
        <f t="shared" si="4"/>
        <v>5</v>
      </c>
      <c r="AC44" s="15">
        <f t="shared" si="5"/>
        <v>2.2222222222222223</v>
      </c>
      <c r="AD44" s="23">
        <v>1.1805555555555556E-3</v>
      </c>
      <c r="AE44" s="75">
        <v>33.76</v>
      </c>
      <c r="AF44" s="31">
        <v>1.3229166666666665E-3</v>
      </c>
      <c r="AG44" s="30">
        <v>32.83</v>
      </c>
      <c r="AH44" s="11">
        <f t="shared" si="6"/>
        <v>66.59</v>
      </c>
      <c r="AI44" s="7">
        <f t="shared" si="7"/>
        <v>68.812222222222232</v>
      </c>
      <c r="AJ44" s="2" t="s">
        <v>395</v>
      </c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</row>
    <row r="45" spans="1:74" s="2" customFormat="1" x14ac:dyDescent="0.25">
      <c r="A45" s="29">
        <v>36</v>
      </c>
      <c r="B45" s="98" t="s">
        <v>217</v>
      </c>
      <c r="C45" s="98" t="s">
        <v>218</v>
      </c>
      <c r="D45" s="98" t="s">
        <v>219</v>
      </c>
      <c r="E45" s="98" t="s">
        <v>117</v>
      </c>
      <c r="F45" s="98" t="s">
        <v>220</v>
      </c>
      <c r="G45" s="96" t="s">
        <v>52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1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2</v>
      </c>
      <c r="V45" s="3">
        <v>0</v>
      </c>
      <c r="W45" s="3">
        <v>0</v>
      </c>
      <c r="X45" s="3">
        <v>0</v>
      </c>
      <c r="Y45" s="3">
        <v>2</v>
      </c>
      <c r="Z45" s="3">
        <v>2</v>
      </c>
      <c r="AA45" s="3">
        <v>6</v>
      </c>
      <c r="AB45" s="14">
        <f t="shared" si="4"/>
        <v>14</v>
      </c>
      <c r="AC45" s="15">
        <f t="shared" si="5"/>
        <v>6.2222222222222223</v>
      </c>
      <c r="AD45" s="23">
        <v>2.5335648148148149E-3</v>
      </c>
      <c r="AE45" s="75">
        <v>37.049999999999997</v>
      </c>
      <c r="AF45" s="31">
        <v>1.4594907407407406E-3</v>
      </c>
      <c r="AG45" s="30">
        <v>25.41</v>
      </c>
      <c r="AH45" s="11">
        <f t="shared" si="6"/>
        <v>62.459999999999994</v>
      </c>
      <c r="AI45" s="7">
        <f t="shared" si="7"/>
        <v>68.682222222222222</v>
      </c>
      <c r="AJ45" s="2" t="s">
        <v>395</v>
      </c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</row>
    <row r="46" spans="1:74" s="2" customFormat="1" x14ac:dyDescent="0.25">
      <c r="A46" s="98">
        <v>37</v>
      </c>
      <c r="B46" s="98" t="s">
        <v>197</v>
      </c>
      <c r="C46" s="98" t="s">
        <v>198</v>
      </c>
      <c r="D46" s="98" t="s">
        <v>143</v>
      </c>
      <c r="E46" s="98" t="s">
        <v>152</v>
      </c>
      <c r="F46" s="98" t="s">
        <v>199</v>
      </c>
      <c r="G46" s="96" t="s">
        <v>105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4</v>
      </c>
      <c r="AA46" s="3">
        <v>0</v>
      </c>
      <c r="AB46" s="14">
        <f t="shared" si="4"/>
        <v>5</v>
      </c>
      <c r="AC46" s="15">
        <f t="shared" si="5"/>
        <v>2.2222222222222223</v>
      </c>
      <c r="AD46" s="23">
        <v>2.5497685185185185E-3</v>
      </c>
      <c r="AE46" s="75">
        <v>35.479999999999997</v>
      </c>
      <c r="AF46" s="31">
        <v>1.1979166666666668E-3</v>
      </c>
      <c r="AG46" s="30">
        <v>30.96</v>
      </c>
      <c r="AH46" s="11">
        <f t="shared" si="6"/>
        <v>66.44</v>
      </c>
      <c r="AI46" s="7">
        <f t="shared" si="7"/>
        <v>68.662222222222226</v>
      </c>
      <c r="AJ46" s="2" t="s">
        <v>395</v>
      </c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</row>
    <row r="47" spans="1:74" s="2" customFormat="1" x14ac:dyDescent="0.25">
      <c r="A47" s="29">
        <v>38</v>
      </c>
      <c r="B47" s="98" t="s">
        <v>293</v>
      </c>
      <c r="C47" s="98" t="s">
        <v>294</v>
      </c>
      <c r="D47" s="98" t="s">
        <v>227</v>
      </c>
      <c r="E47" s="98" t="s">
        <v>117</v>
      </c>
      <c r="F47" s="98" t="s">
        <v>295</v>
      </c>
      <c r="G47" s="96" t="s">
        <v>74</v>
      </c>
      <c r="H47" s="3">
        <v>0</v>
      </c>
      <c r="I47" s="3">
        <v>0</v>
      </c>
      <c r="J47" s="3">
        <v>1</v>
      </c>
      <c r="K47" s="3">
        <v>0</v>
      </c>
      <c r="L47" s="3">
        <v>1</v>
      </c>
      <c r="M47" s="3">
        <v>0</v>
      </c>
      <c r="N47" s="3">
        <v>0</v>
      </c>
      <c r="O47" s="3">
        <v>1</v>
      </c>
      <c r="P47" s="3">
        <v>1</v>
      </c>
      <c r="Q47" s="3">
        <v>0</v>
      </c>
      <c r="R47" s="3">
        <v>0</v>
      </c>
      <c r="S47" s="3">
        <v>0</v>
      </c>
      <c r="T47" s="3">
        <v>2</v>
      </c>
      <c r="U47" s="3">
        <v>0</v>
      </c>
      <c r="V47" s="3">
        <v>0</v>
      </c>
      <c r="W47" s="3">
        <v>2</v>
      </c>
      <c r="X47" s="3">
        <v>2</v>
      </c>
      <c r="Y47" s="3">
        <v>4</v>
      </c>
      <c r="Z47" s="3">
        <v>5</v>
      </c>
      <c r="AA47" s="3">
        <v>0</v>
      </c>
      <c r="AB47" s="14">
        <f t="shared" si="4"/>
        <v>19</v>
      </c>
      <c r="AC47" s="15">
        <f t="shared" si="5"/>
        <v>8.4444444444444446</v>
      </c>
      <c r="AD47" s="23">
        <v>1.3067129629629629E-3</v>
      </c>
      <c r="AE47" s="75">
        <v>30.48</v>
      </c>
      <c r="AF47" s="31">
        <v>1.4722222222222222E-3</v>
      </c>
      <c r="AG47" s="30">
        <v>29.5</v>
      </c>
      <c r="AH47" s="11">
        <f t="shared" si="6"/>
        <v>59.980000000000004</v>
      </c>
      <c r="AI47" s="7">
        <f t="shared" si="7"/>
        <v>68.424444444444447</v>
      </c>
      <c r="AJ47" s="2" t="s">
        <v>395</v>
      </c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</row>
    <row r="48" spans="1:74" s="2" customFormat="1" x14ac:dyDescent="0.25">
      <c r="A48" s="98">
        <v>39</v>
      </c>
      <c r="B48" s="98" t="s">
        <v>296</v>
      </c>
      <c r="C48" s="98" t="s">
        <v>297</v>
      </c>
      <c r="D48" s="98" t="s">
        <v>298</v>
      </c>
      <c r="E48" s="98" t="s">
        <v>299</v>
      </c>
      <c r="F48" s="98" t="s">
        <v>300</v>
      </c>
      <c r="G48" s="96" t="s">
        <v>92</v>
      </c>
      <c r="H48" s="3">
        <v>0</v>
      </c>
      <c r="I48" s="3">
        <v>1</v>
      </c>
      <c r="J48" s="3">
        <v>0</v>
      </c>
      <c r="K48" s="3">
        <v>0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2</v>
      </c>
      <c r="V48" s="3">
        <v>0</v>
      </c>
      <c r="W48" s="3">
        <v>2</v>
      </c>
      <c r="X48" s="3">
        <v>0</v>
      </c>
      <c r="Y48" s="3">
        <v>1</v>
      </c>
      <c r="Z48" s="3">
        <v>3</v>
      </c>
      <c r="AA48" s="3">
        <v>0</v>
      </c>
      <c r="AB48" s="14">
        <f t="shared" si="4"/>
        <v>11</v>
      </c>
      <c r="AC48" s="15">
        <f t="shared" si="5"/>
        <v>4.8888888888888893</v>
      </c>
      <c r="AD48" s="23">
        <v>1.1412037037037037E-3</v>
      </c>
      <c r="AE48" s="75">
        <v>34.909999999999997</v>
      </c>
      <c r="AF48" s="31">
        <v>1.5289351851851853E-3</v>
      </c>
      <c r="AG48" s="30">
        <v>28.4</v>
      </c>
      <c r="AH48" s="11">
        <f t="shared" si="6"/>
        <v>63.309999999999995</v>
      </c>
      <c r="AI48" s="7">
        <f t="shared" si="7"/>
        <v>68.198888888888888</v>
      </c>
      <c r="AJ48" s="2" t="s">
        <v>395</v>
      </c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</row>
    <row r="49" spans="1:74" s="2" customFormat="1" x14ac:dyDescent="0.25">
      <c r="A49" s="29">
        <v>40</v>
      </c>
      <c r="B49" s="98" t="s">
        <v>301</v>
      </c>
      <c r="C49" s="98" t="s">
        <v>226</v>
      </c>
      <c r="D49" s="98" t="s">
        <v>251</v>
      </c>
      <c r="E49" s="98" t="s">
        <v>139</v>
      </c>
      <c r="F49" s="98" t="s">
        <v>302</v>
      </c>
      <c r="G49" s="96" t="s">
        <v>38</v>
      </c>
      <c r="H49" s="3">
        <v>0</v>
      </c>
      <c r="I49" s="3">
        <v>1</v>
      </c>
      <c r="J49" s="3">
        <v>1</v>
      </c>
      <c r="K49" s="3">
        <v>1</v>
      </c>
      <c r="L49" s="3">
        <v>1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2</v>
      </c>
      <c r="Z49" s="3">
        <v>0</v>
      </c>
      <c r="AA49" s="3">
        <v>3</v>
      </c>
      <c r="AB49" s="14">
        <f t="shared" si="4"/>
        <v>10</v>
      </c>
      <c r="AC49" s="15">
        <f t="shared" si="5"/>
        <v>4.4444444444444446</v>
      </c>
      <c r="AD49" s="23">
        <v>1.2152777777777778E-3</v>
      </c>
      <c r="AE49" s="75">
        <v>32.78</v>
      </c>
      <c r="AF49" s="31">
        <v>1.4189814814814814E-3</v>
      </c>
      <c r="AG49" s="30">
        <v>30.6</v>
      </c>
      <c r="AH49" s="11">
        <f t="shared" si="6"/>
        <v>63.38</v>
      </c>
      <c r="AI49" s="7">
        <f t="shared" si="7"/>
        <v>67.824444444444453</v>
      </c>
      <c r="AJ49" s="2" t="s">
        <v>395</v>
      </c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</row>
    <row r="50" spans="1:74" s="2" customFormat="1" x14ac:dyDescent="0.25">
      <c r="A50" s="98">
        <v>41</v>
      </c>
      <c r="B50" s="98" t="s">
        <v>202</v>
      </c>
      <c r="C50" s="98" t="s">
        <v>125</v>
      </c>
      <c r="D50" s="98" t="s">
        <v>203</v>
      </c>
      <c r="E50" s="98" t="s">
        <v>165</v>
      </c>
      <c r="F50" s="98" t="s">
        <v>204</v>
      </c>
      <c r="G50" s="96" t="s">
        <v>95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1</v>
      </c>
      <c r="Z50" s="3">
        <v>2</v>
      </c>
      <c r="AA50" s="3">
        <v>2</v>
      </c>
      <c r="AB50" s="14">
        <f t="shared" si="4"/>
        <v>6</v>
      </c>
      <c r="AC50" s="15">
        <f t="shared" si="5"/>
        <v>2.6666666666666665</v>
      </c>
      <c r="AD50" s="23">
        <v>2.5520833333333333E-3</v>
      </c>
      <c r="AE50" s="75">
        <v>35.44</v>
      </c>
      <c r="AF50" s="31">
        <v>1.25E-3</v>
      </c>
      <c r="AG50" s="30">
        <v>29.67</v>
      </c>
      <c r="AH50" s="11">
        <f t="shared" si="6"/>
        <v>65.11</v>
      </c>
      <c r="AI50" s="7">
        <f t="shared" si="7"/>
        <v>67.776666666666671</v>
      </c>
      <c r="AJ50" s="2" t="s">
        <v>395</v>
      </c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</row>
    <row r="51" spans="1:74" s="2" customFormat="1" x14ac:dyDescent="0.25">
      <c r="A51" s="29">
        <v>42</v>
      </c>
      <c r="B51" s="98" t="s">
        <v>223</v>
      </c>
      <c r="C51" s="98" t="s">
        <v>194</v>
      </c>
      <c r="D51" s="98" t="s">
        <v>143</v>
      </c>
      <c r="E51" s="98" t="s">
        <v>165</v>
      </c>
      <c r="F51" s="98" t="s">
        <v>224</v>
      </c>
      <c r="G51" s="96" t="s">
        <v>79</v>
      </c>
      <c r="H51" s="3">
        <v>0</v>
      </c>
      <c r="I51" s="3">
        <v>1</v>
      </c>
      <c r="J51" s="3">
        <v>0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1</v>
      </c>
      <c r="AA51" s="3">
        <v>1</v>
      </c>
      <c r="AB51" s="14">
        <f t="shared" si="4"/>
        <v>4</v>
      </c>
      <c r="AC51" s="15">
        <f t="shared" si="5"/>
        <v>1.7777777777777777</v>
      </c>
      <c r="AD51" s="23">
        <v>2.4259259259259256E-3</v>
      </c>
      <c r="AE51" s="75">
        <v>37.29</v>
      </c>
      <c r="AF51" s="31">
        <v>1.3148148148148147E-3</v>
      </c>
      <c r="AG51" s="30">
        <v>28.2</v>
      </c>
      <c r="AH51" s="11">
        <f t="shared" si="6"/>
        <v>65.489999999999995</v>
      </c>
      <c r="AI51" s="7">
        <f t="shared" si="7"/>
        <v>67.267777777777766</v>
      </c>
      <c r="AJ51" s="2" t="s">
        <v>395</v>
      </c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</row>
    <row r="52" spans="1:74" s="2" customFormat="1" x14ac:dyDescent="0.25">
      <c r="A52" s="98">
        <v>43</v>
      </c>
      <c r="B52" s="98" t="s">
        <v>213</v>
      </c>
      <c r="C52" s="98" t="s">
        <v>214</v>
      </c>
      <c r="D52" s="98" t="s">
        <v>161</v>
      </c>
      <c r="E52" s="98" t="s">
        <v>215</v>
      </c>
      <c r="F52" s="98" t="s">
        <v>216</v>
      </c>
      <c r="G52" s="96" t="s">
        <v>72</v>
      </c>
      <c r="H52" s="3">
        <v>0</v>
      </c>
      <c r="I52" s="3">
        <v>0</v>
      </c>
      <c r="J52" s="3">
        <v>1</v>
      </c>
      <c r="K52" s="3">
        <v>0</v>
      </c>
      <c r="L52" s="3">
        <v>1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2</v>
      </c>
      <c r="Z52" s="3">
        <v>2</v>
      </c>
      <c r="AA52" s="3">
        <v>0</v>
      </c>
      <c r="AB52" s="14">
        <f t="shared" si="4"/>
        <v>6</v>
      </c>
      <c r="AC52" s="15">
        <f t="shared" si="5"/>
        <v>2.6666666666666665</v>
      </c>
      <c r="AD52" s="23">
        <v>2.5277777777777777E-3</v>
      </c>
      <c r="AE52" s="75">
        <v>35.79</v>
      </c>
      <c r="AF52" s="31">
        <v>1.2881944444444445E-3</v>
      </c>
      <c r="AG52" s="30">
        <v>28.79</v>
      </c>
      <c r="AH52" s="11">
        <f t="shared" si="6"/>
        <v>64.58</v>
      </c>
      <c r="AI52" s="7">
        <f t="shared" si="7"/>
        <v>67.24666666666667</v>
      </c>
      <c r="AJ52" s="2" t="s">
        <v>395</v>
      </c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</row>
    <row r="53" spans="1:74" s="2" customFormat="1" x14ac:dyDescent="0.25">
      <c r="A53" s="29">
        <v>44</v>
      </c>
      <c r="B53" s="98" t="s">
        <v>303</v>
      </c>
      <c r="C53" s="98" t="s">
        <v>304</v>
      </c>
      <c r="D53" s="98" t="s">
        <v>305</v>
      </c>
      <c r="E53" s="98" t="s">
        <v>139</v>
      </c>
      <c r="F53" s="98" t="s">
        <v>306</v>
      </c>
      <c r="G53" s="96" t="s">
        <v>59</v>
      </c>
      <c r="H53" s="3">
        <v>1</v>
      </c>
      <c r="I53" s="3">
        <v>1</v>
      </c>
      <c r="J53" s="3">
        <v>1</v>
      </c>
      <c r="K53" s="3">
        <v>0</v>
      </c>
      <c r="L53" s="3">
        <v>1</v>
      </c>
      <c r="M53" s="3">
        <v>1</v>
      </c>
      <c r="N53" s="3">
        <v>1</v>
      </c>
      <c r="O53" s="3">
        <v>0</v>
      </c>
      <c r="P53" s="3">
        <v>0</v>
      </c>
      <c r="Q53" s="3">
        <v>0</v>
      </c>
      <c r="R53" s="3">
        <v>2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3</v>
      </c>
      <c r="Z53" s="3">
        <v>2</v>
      </c>
      <c r="AA53" s="3">
        <v>0</v>
      </c>
      <c r="AB53" s="14">
        <f t="shared" si="4"/>
        <v>13</v>
      </c>
      <c r="AC53" s="15">
        <f t="shared" si="5"/>
        <v>5.7777777777777777</v>
      </c>
      <c r="AD53" s="23">
        <v>1.1608796296296295E-3</v>
      </c>
      <c r="AE53" s="75">
        <v>34.32</v>
      </c>
      <c r="AF53" s="31">
        <v>1.6030092592592595E-3</v>
      </c>
      <c r="AG53" s="30">
        <v>27.09</v>
      </c>
      <c r="AH53" s="11">
        <f t="shared" si="6"/>
        <v>61.41</v>
      </c>
      <c r="AI53" s="7">
        <f t="shared" si="7"/>
        <v>67.187777777777768</v>
      </c>
      <c r="AJ53" s="2" t="s">
        <v>395</v>
      </c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</row>
    <row r="54" spans="1:74" s="2" customFormat="1" x14ac:dyDescent="0.25">
      <c r="A54" s="98">
        <v>45</v>
      </c>
      <c r="B54" s="98" t="s">
        <v>205</v>
      </c>
      <c r="C54" s="98" t="s">
        <v>186</v>
      </c>
      <c r="D54" s="98" t="s">
        <v>206</v>
      </c>
      <c r="E54" s="98" t="s">
        <v>158</v>
      </c>
      <c r="F54" s="98" t="s">
        <v>207</v>
      </c>
      <c r="G54" s="96" t="s">
        <v>94</v>
      </c>
      <c r="H54" s="3">
        <v>0</v>
      </c>
      <c r="I54" s="3">
        <v>0</v>
      </c>
      <c r="J54" s="3">
        <v>0</v>
      </c>
      <c r="K54" s="3">
        <v>0</v>
      </c>
      <c r="L54" s="3">
        <v>1</v>
      </c>
      <c r="M54" s="3">
        <v>0</v>
      </c>
      <c r="N54" s="3">
        <v>0</v>
      </c>
      <c r="O54" s="3">
        <v>0</v>
      </c>
      <c r="P54" s="3">
        <v>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2</v>
      </c>
      <c r="Z54" s="3">
        <v>2</v>
      </c>
      <c r="AA54" s="3">
        <v>0</v>
      </c>
      <c r="AB54" s="14">
        <f t="shared" si="4"/>
        <v>6</v>
      </c>
      <c r="AC54" s="15">
        <f t="shared" si="5"/>
        <v>2.6666666666666665</v>
      </c>
      <c r="AD54" s="23">
        <v>2.6435185185185186E-3</v>
      </c>
      <c r="AE54" s="75">
        <v>34.22</v>
      </c>
      <c r="AF54" s="31">
        <v>1.2349537037037036E-3</v>
      </c>
      <c r="AG54" s="30">
        <v>30.03</v>
      </c>
      <c r="AH54" s="11">
        <f t="shared" si="6"/>
        <v>64.25</v>
      </c>
      <c r="AI54" s="7">
        <f t="shared" si="7"/>
        <v>66.916666666666671</v>
      </c>
      <c r="AJ54" s="2" t="s">
        <v>395</v>
      </c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</row>
    <row r="55" spans="1:74" s="2" customFormat="1" x14ac:dyDescent="0.25">
      <c r="A55" s="29">
        <v>46</v>
      </c>
      <c r="B55" s="98" t="s">
        <v>208</v>
      </c>
      <c r="C55" s="98" t="s">
        <v>209</v>
      </c>
      <c r="D55" s="98" t="s">
        <v>210</v>
      </c>
      <c r="E55" s="98" t="s">
        <v>211</v>
      </c>
      <c r="F55" s="98" t="s">
        <v>212</v>
      </c>
      <c r="G55" s="96" t="s">
        <v>86</v>
      </c>
      <c r="H55" s="3">
        <v>0</v>
      </c>
      <c r="I55" s="3">
        <v>0</v>
      </c>
      <c r="J55" s="3">
        <v>1</v>
      </c>
      <c r="K55" s="3">
        <v>0</v>
      </c>
      <c r="L55" s="3">
        <v>1</v>
      </c>
      <c r="M55" s="3">
        <v>1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2</v>
      </c>
      <c r="Z55" s="3">
        <v>1</v>
      </c>
      <c r="AA55" s="3">
        <v>3</v>
      </c>
      <c r="AB55" s="14">
        <f t="shared" si="4"/>
        <v>9</v>
      </c>
      <c r="AC55" s="15">
        <f t="shared" si="5"/>
        <v>4</v>
      </c>
      <c r="AD55" s="23">
        <v>2.7754629629629626E-3</v>
      </c>
      <c r="AE55" s="75">
        <v>32.590000000000003</v>
      </c>
      <c r="AF55" s="31">
        <v>1.2314814814814816E-3</v>
      </c>
      <c r="AG55" s="30">
        <v>30.11</v>
      </c>
      <c r="AH55" s="11">
        <f t="shared" si="6"/>
        <v>62.7</v>
      </c>
      <c r="AI55" s="7">
        <f t="shared" si="7"/>
        <v>66.7</v>
      </c>
      <c r="AJ55" s="2" t="s">
        <v>395</v>
      </c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</row>
    <row r="56" spans="1:74" s="2" customFormat="1" x14ac:dyDescent="0.25">
      <c r="A56" s="98">
        <v>47</v>
      </c>
      <c r="B56" s="98" t="s">
        <v>234</v>
      </c>
      <c r="C56" s="98" t="s">
        <v>235</v>
      </c>
      <c r="D56" s="98" t="s">
        <v>236</v>
      </c>
      <c r="E56" s="98" t="s">
        <v>195</v>
      </c>
      <c r="F56" s="98" t="s">
        <v>237</v>
      </c>
      <c r="G56" s="96" t="s">
        <v>96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2</v>
      </c>
      <c r="X56" s="3">
        <v>0</v>
      </c>
      <c r="Y56" s="3">
        <v>0</v>
      </c>
      <c r="Z56" s="3">
        <v>0</v>
      </c>
      <c r="AA56" s="3">
        <v>1</v>
      </c>
      <c r="AB56" s="14">
        <f t="shared" si="4"/>
        <v>4</v>
      </c>
      <c r="AC56" s="15">
        <f t="shared" si="5"/>
        <v>1.7777777777777777</v>
      </c>
      <c r="AD56" s="23">
        <v>2.3877314814814816E-3</v>
      </c>
      <c r="AE56" s="75">
        <v>37.89</v>
      </c>
      <c r="AF56" s="31">
        <v>1.3773148148148147E-3</v>
      </c>
      <c r="AG56" s="30">
        <v>26.92</v>
      </c>
      <c r="AH56" s="11">
        <f t="shared" si="6"/>
        <v>64.81</v>
      </c>
      <c r="AI56" s="7">
        <f t="shared" si="7"/>
        <v>66.587777777777774</v>
      </c>
      <c r="AJ56" s="2" t="s">
        <v>395</v>
      </c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</row>
    <row r="57" spans="1:74" s="2" customFormat="1" x14ac:dyDescent="0.25">
      <c r="A57" s="29">
        <v>48</v>
      </c>
      <c r="B57" s="98" t="s">
        <v>307</v>
      </c>
      <c r="C57" s="98" t="s">
        <v>308</v>
      </c>
      <c r="D57" s="98" t="s">
        <v>309</v>
      </c>
      <c r="E57" s="98" t="s">
        <v>158</v>
      </c>
      <c r="F57" s="98" t="s">
        <v>310</v>
      </c>
      <c r="G57" s="96" t="s">
        <v>102</v>
      </c>
      <c r="H57" s="3">
        <v>0</v>
      </c>
      <c r="I57" s="3">
        <v>0</v>
      </c>
      <c r="J57" s="3">
        <v>0</v>
      </c>
      <c r="K57" s="3">
        <v>1</v>
      </c>
      <c r="L57" s="3">
        <v>1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4</v>
      </c>
      <c r="Z57" s="3">
        <v>1</v>
      </c>
      <c r="AA57" s="3">
        <v>0</v>
      </c>
      <c r="AB57" s="14">
        <f t="shared" si="4"/>
        <v>7</v>
      </c>
      <c r="AC57" s="15">
        <f t="shared" si="5"/>
        <v>3.1111111111111112</v>
      </c>
      <c r="AD57" s="23">
        <v>1.3912037037037037E-3</v>
      </c>
      <c r="AE57" s="75">
        <v>28.64</v>
      </c>
      <c r="AF57" s="31">
        <v>1.2523148148148148E-3</v>
      </c>
      <c r="AG57" s="30">
        <v>34.69</v>
      </c>
      <c r="AH57" s="11">
        <f t="shared" si="6"/>
        <v>63.33</v>
      </c>
      <c r="AI57" s="7">
        <f t="shared" si="7"/>
        <v>66.441111111111113</v>
      </c>
      <c r="AJ57" s="2" t="s">
        <v>395</v>
      </c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</row>
    <row r="58" spans="1:74" s="2" customFormat="1" x14ac:dyDescent="0.25">
      <c r="A58" s="98">
        <v>49</v>
      </c>
      <c r="B58" s="98" t="s">
        <v>230</v>
      </c>
      <c r="C58" s="98" t="s">
        <v>186</v>
      </c>
      <c r="D58" s="98" t="s">
        <v>231</v>
      </c>
      <c r="E58" s="98" t="s">
        <v>232</v>
      </c>
      <c r="F58" s="98" t="s">
        <v>233</v>
      </c>
      <c r="G58" s="96" t="s">
        <v>68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2</v>
      </c>
      <c r="X58" s="3">
        <v>0</v>
      </c>
      <c r="Y58" s="3">
        <v>1</v>
      </c>
      <c r="Z58" s="3">
        <v>2</v>
      </c>
      <c r="AA58" s="3">
        <v>1</v>
      </c>
      <c r="AB58" s="14">
        <f t="shared" si="4"/>
        <v>7</v>
      </c>
      <c r="AC58" s="15">
        <f t="shared" si="5"/>
        <v>3.1111111111111112</v>
      </c>
      <c r="AD58" s="23">
        <v>2.6076388888888889E-3</v>
      </c>
      <c r="AE58" s="75">
        <v>34.69</v>
      </c>
      <c r="AF58" s="31">
        <v>1.2962962962962963E-3</v>
      </c>
      <c r="AG58" s="30">
        <v>28.61</v>
      </c>
      <c r="AH58" s="11">
        <f t="shared" si="6"/>
        <v>63.3</v>
      </c>
      <c r="AI58" s="7">
        <f t="shared" si="7"/>
        <v>66.411111111111111</v>
      </c>
      <c r="AJ58" s="2" t="s">
        <v>395</v>
      </c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</row>
    <row r="59" spans="1:74" s="2" customFormat="1" x14ac:dyDescent="0.25">
      <c r="A59" s="29">
        <v>50</v>
      </c>
      <c r="B59" s="98" t="s">
        <v>221</v>
      </c>
      <c r="C59" s="98" t="s">
        <v>186</v>
      </c>
      <c r="D59" s="98" t="s">
        <v>126</v>
      </c>
      <c r="E59" s="98" t="s">
        <v>170</v>
      </c>
      <c r="F59" s="98" t="s">
        <v>222</v>
      </c>
      <c r="G59" s="96" t="s">
        <v>66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2</v>
      </c>
      <c r="X59" s="3">
        <v>0</v>
      </c>
      <c r="Y59" s="3">
        <v>2</v>
      </c>
      <c r="Z59" s="3">
        <v>5</v>
      </c>
      <c r="AA59" s="3">
        <v>0</v>
      </c>
      <c r="AB59" s="14">
        <f t="shared" si="4"/>
        <v>10</v>
      </c>
      <c r="AC59" s="15">
        <f t="shared" si="5"/>
        <v>4.4444444444444446</v>
      </c>
      <c r="AD59" s="23">
        <v>2.9398148148148148E-3</v>
      </c>
      <c r="AE59" s="75">
        <v>30.77</v>
      </c>
      <c r="AF59" s="31">
        <v>1.2025462962962964E-3</v>
      </c>
      <c r="AG59" s="30">
        <v>30.84</v>
      </c>
      <c r="AH59" s="11">
        <f t="shared" si="6"/>
        <v>61.61</v>
      </c>
      <c r="AI59" s="7">
        <f t="shared" si="7"/>
        <v>66.054444444444442</v>
      </c>
      <c r="AJ59" s="2" t="s">
        <v>395</v>
      </c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</row>
    <row r="60" spans="1:74" s="2" customFormat="1" x14ac:dyDescent="0.25">
      <c r="A60" s="98">
        <v>51</v>
      </c>
      <c r="B60" s="98" t="s">
        <v>242</v>
      </c>
      <c r="C60" s="98" t="s">
        <v>198</v>
      </c>
      <c r="D60" s="98" t="s">
        <v>203</v>
      </c>
      <c r="E60" s="98" t="s">
        <v>158</v>
      </c>
      <c r="F60" s="98" t="s">
        <v>243</v>
      </c>
      <c r="G60" s="96" t="s">
        <v>34</v>
      </c>
      <c r="H60" s="3">
        <v>0</v>
      </c>
      <c r="I60" s="3">
        <v>0</v>
      </c>
      <c r="J60" s="3">
        <v>1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2</v>
      </c>
      <c r="X60" s="3">
        <v>0</v>
      </c>
      <c r="Y60" s="3">
        <v>1</v>
      </c>
      <c r="Z60" s="3">
        <v>3</v>
      </c>
      <c r="AA60" s="3">
        <v>0</v>
      </c>
      <c r="AB60" s="14">
        <f t="shared" si="4"/>
        <v>8</v>
      </c>
      <c r="AC60" s="15">
        <f t="shared" si="5"/>
        <v>3.5555555555555554</v>
      </c>
      <c r="AD60" s="23">
        <v>2.8009259259259259E-3</v>
      </c>
      <c r="AE60" s="75">
        <v>32.29</v>
      </c>
      <c r="AF60" s="31">
        <v>1.2731481481481483E-3</v>
      </c>
      <c r="AG60" s="30">
        <v>29.13</v>
      </c>
      <c r="AH60" s="11">
        <f t="shared" si="6"/>
        <v>61.42</v>
      </c>
      <c r="AI60" s="7">
        <f t="shared" si="7"/>
        <v>64.975555555555559</v>
      </c>
      <c r="AJ60" s="2" t="s">
        <v>395</v>
      </c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</row>
    <row r="61" spans="1:74" s="2" customFormat="1" x14ac:dyDescent="0.25">
      <c r="A61" s="29">
        <v>52</v>
      </c>
      <c r="B61" s="98" t="s">
        <v>311</v>
      </c>
      <c r="C61" s="98" t="s">
        <v>250</v>
      </c>
      <c r="D61" s="98" t="s">
        <v>227</v>
      </c>
      <c r="E61" s="98" t="s">
        <v>112</v>
      </c>
      <c r="F61" s="98" t="s">
        <v>312</v>
      </c>
      <c r="G61" s="96" t="s">
        <v>76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0</v>
      </c>
      <c r="N61" s="3">
        <v>1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2</v>
      </c>
      <c r="X61" s="3">
        <v>0</v>
      </c>
      <c r="Y61" s="3">
        <v>2</v>
      </c>
      <c r="Z61" s="3">
        <v>4</v>
      </c>
      <c r="AA61" s="3">
        <v>0</v>
      </c>
      <c r="AB61" s="14">
        <f t="shared" si="4"/>
        <v>14</v>
      </c>
      <c r="AC61" s="15">
        <f t="shared" si="5"/>
        <v>6.2222222222222223</v>
      </c>
      <c r="AD61" s="23">
        <v>1.3125000000000001E-3</v>
      </c>
      <c r="AE61" s="75">
        <v>30.36</v>
      </c>
      <c r="AF61" s="31">
        <v>1.5567129629629629E-3</v>
      </c>
      <c r="AG61" s="30">
        <v>27.9</v>
      </c>
      <c r="AH61" s="11">
        <f t="shared" si="6"/>
        <v>58.26</v>
      </c>
      <c r="AI61" s="7">
        <f t="shared" si="7"/>
        <v>64.482222222222219</v>
      </c>
      <c r="AJ61" s="2" t="s">
        <v>395</v>
      </c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</row>
    <row r="62" spans="1:74" s="2" customFormat="1" x14ac:dyDescent="0.25">
      <c r="A62" s="98">
        <v>53</v>
      </c>
      <c r="B62" s="98" t="s">
        <v>313</v>
      </c>
      <c r="C62" s="98" t="s">
        <v>294</v>
      </c>
      <c r="D62" s="98" t="s">
        <v>138</v>
      </c>
      <c r="E62" s="98" t="s">
        <v>170</v>
      </c>
      <c r="F62" s="98" t="s">
        <v>314</v>
      </c>
      <c r="G62" s="96" t="s">
        <v>63</v>
      </c>
      <c r="H62" s="3">
        <v>0</v>
      </c>
      <c r="I62" s="3">
        <v>0</v>
      </c>
      <c r="J62" s="3">
        <v>1</v>
      </c>
      <c r="K62" s="3">
        <v>0</v>
      </c>
      <c r="L62" s="3">
        <v>1</v>
      </c>
      <c r="M62" s="3">
        <v>0</v>
      </c>
      <c r="N62" s="3">
        <v>1</v>
      </c>
      <c r="O62" s="3">
        <v>1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1</v>
      </c>
      <c r="Z62" s="3">
        <v>2</v>
      </c>
      <c r="AA62" s="3">
        <v>0</v>
      </c>
      <c r="AB62" s="14">
        <f t="shared" si="4"/>
        <v>7</v>
      </c>
      <c r="AC62" s="15">
        <f t="shared" si="5"/>
        <v>3.1111111111111112</v>
      </c>
      <c r="AD62" s="23">
        <v>1.3043981481481483E-3</v>
      </c>
      <c r="AE62" s="75">
        <v>30.54</v>
      </c>
      <c r="AF62" s="31">
        <v>1.4097222222222221E-3</v>
      </c>
      <c r="AG62" s="30">
        <v>30.8</v>
      </c>
      <c r="AH62" s="11">
        <f t="shared" si="6"/>
        <v>61.34</v>
      </c>
      <c r="AI62" s="7">
        <f t="shared" si="7"/>
        <v>64.451111111111118</v>
      </c>
      <c r="AJ62" s="2" t="s">
        <v>395</v>
      </c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</row>
    <row r="63" spans="1:74" s="2" customFormat="1" x14ac:dyDescent="0.25">
      <c r="A63" s="29">
        <v>54</v>
      </c>
      <c r="B63" s="98" t="s">
        <v>244</v>
      </c>
      <c r="C63" s="98" t="s">
        <v>245</v>
      </c>
      <c r="D63" s="98" t="s">
        <v>246</v>
      </c>
      <c r="E63" s="98" t="s">
        <v>247</v>
      </c>
      <c r="F63" s="98" t="s">
        <v>248</v>
      </c>
      <c r="G63" s="96" t="s">
        <v>29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4</v>
      </c>
      <c r="Z63" s="3">
        <v>0</v>
      </c>
      <c r="AA63" s="3">
        <v>0</v>
      </c>
      <c r="AB63" s="14">
        <f t="shared" si="4"/>
        <v>5</v>
      </c>
      <c r="AC63" s="15">
        <f t="shared" si="5"/>
        <v>2.2222222222222223</v>
      </c>
      <c r="AD63" s="23">
        <v>2.6458333333333334E-3</v>
      </c>
      <c r="AE63" s="75">
        <v>34.19</v>
      </c>
      <c r="AF63" s="31">
        <v>1.3425925925925925E-3</v>
      </c>
      <c r="AG63" s="30">
        <v>27.62</v>
      </c>
      <c r="AH63" s="11">
        <f t="shared" si="6"/>
        <v>61.81</v>
      </c>
      <c r="AI63" s="7">
        <f t="shared" si="7"/>
        <v>64.032222222222231</v>
      </c>
      <c r="AJ63" s="2" t="s">
        <v>395</v>
      </c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</row>
    <row r="64" spans="1:74" s="2" customFormat="1" x14ac:dyDescent="0.25">
      <c r="A64" s="98">
        <v>55</v>
      </c>
      <c r="B64" s="98" t="s">
        <v>315</v>
      </c>
      <c r="C64" s="98" t="s">
        <v>304</v>
      </c>
      <c r="D64" s="98" t="s">
        <v>251</v>
      </c>
      <c r="E64" s="98" t="s">
        <v>170</v>
      </c>
      <c r="F64" s="98" t="s">
        <v>316</v>
      </c>
      <c r="G64" s="96" t="s">
        <v>69</v>
      </c>
      <c r="H64" s="3">
        <v>1</v>
      </c>
      <c r="I64" s="3">
        <v>0</v>
      </c>
      <c r="J64" s="3">
        <v>0</v>
      </c>
      <c r="K64" s="3">
        <v>0</v>
      </c>
      <c r="L64" s="3">
        <v>1</v>
      </c>
      <c r="M64" s="3">
        <v>0</v>
      </c>
      <c r="N64" s="3">
        <v>1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2</v>
      </c>
      <c r="W64" s="3">
        <v>0</v>
      </c>
      <c r="X64" s="3">
        <v>0</v>
      </c>
      <c r="Y64" s="3">
        <v>4</v>
      </c>
      <c r="Z64" s="3">
        <v>0</v>
      </c>
      <c r="AA64" s="3">
        <v>1</v>
      </c>
      <c r="AB64" s="14">
        <f t="shared" si="4"/>
        <v>10</v>
      </c>
      <c r="AC64" s="15">
        <f t="shared" si="5"/>
        <v>4.4444444444444446</v>
      </c>
      <c r="AD64" s="23">
        <v>1.1458333333333333E-3</v>
      </c>
      <c r="AE64" s="75">
        <v>34.76</v>
      </c>
      <c r="AF64" s="31">
        <v>1.7824074074074072E-3</v>
      </c>
      <c r="AG64" s="30">
        <v>24.36</v>
      </c>
      <c r="AH64" s="11">
        <f t="shared" si="6"/>
        <v>59.12</v>
      </c>
      <c r="AI64" s="7">
        <f t="shared" si="7"/>
        <v>63.56444444444444</v>
      </c>
      <c r="AJ64" s="2" t="s">
        <v>395</v>
      </c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</row>
    <row r="65" spans="1:74" s="2" customFormat="1" x14ac:dyDescent="0.25">
      <c r="A65" s="29">
        <v>56</v>
      </c>
      <c r="B65" s="98" t="s">
        <v>317</v>
      </c>
      <c r="C65" s="98" t="s">
        <v>288</v>
      </c>
      <c r="D65" s="98" t="s">
        <v>318</v>
      </c>
      <c r="E65" s="98" t="s">
        <v>170</v>
      </c>
      <c r="F65" s="98" t="s">
        <v>319</v>
      </c>
      <c r="G65" s="96" t="s">
        <v>99</v>
      </c>
      <c r="H65" s="3">
        <v>0</v>
      </c>
      <c r="I65" s="3">
        <v>1</v>
      </c>
      <c r="J65" s="3">
        <v>1</v>
      </c>
      <c r="K65" s="3">
        <v>0</v>
      </c>
      <c r="L65" s="3">
        <v>1</v>
      </c>
      <c r="M65" s="3">
        <v>1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14">
        <f t="shared" si="4"/>
        <v>4</v>
      </c>
      <c r="AC65" s="15">
        <f t="shared" si="5"/>
        <v>1.7777777777777777</v>
      </c>
      <c r="AD65" s="23">
        <v>1.3530092592592593E-3</v>
      </c>
      <c r="AE65" s="75">
        <v>29.45</v>
      </c>
      <c r="AF65" s="31">
        <v>1.3472222222222221E-3</v>
      </c>
      <c r="AG65" s="30">
        <v>32.229999999999997</v>
      </c>
      <c r="AH65" s="11">
        <f t="shared" si="6"/>
        <v>61.679999999999993</v>
      </c>
      <c r="AI65" s="7">
        <f t="shared" si="7"/>
        <v>63.457777777777771</v>
      </c>
      <c r="AJ65" s="2" t="s">
        <v>395</v>
      </c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</row>
    <row r="66" spans="1:74" s="2" customFormat="1" x14ac:dyDescent="0.25">
      <c r="A66" s="98">
        <v>57</v>
      </c>
      <c r="B66" s="98" t="s">
        <v>320</v>
      </c>
      <c r="C66" s="98" t="s">
        <v>321</v>
      </c>
      <c r="D66" s="98" t="s">
        <v>261</v>
      </c>
      <c r="E66" s="98" t="s">
        <v>191</v>
      </c>
      <c r="F66" s="98" t="s">
        <v>322</v>
      </c>
      <c r="G66" s="96" t="s">
        <v>100</v>
      </c>
      <c r="H66" s="3">
        <v>1</v>
      </c>
      <c r="I66" s="3">
        <v>0</v>
      </c>
      <c r="J66" s="3">
        <v>0</v>
      </c>
      <c r="K66" s="3">
        <v>0</v>
      </c>
      <c r="L66" s="3">
        <v>1</v>
      </c>
      <c r="M66" s="3">
        <v>1</v>
      </c>
      <c r="N66" s="3">
        <v>0</v>
      </c>
      <c r="O66" s="3">
        <v>0</v>
      </c>
      <c r="P66" s="3">
        <v>0</v>
      </c>
      <c r="Q66" s="3">
        <v>0</v>
      </c>
      <c r="R66" s="3">
        <v>2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2</v>
      </c>
      <c r="AA66" s="3">
        <v>1</v>
      </c>
      <c r="AB66" s="14">
        <f t="shared" si="4"/>
        <v>8</v>
      </c>
      <c r="AC66" s="15">
        <f t="shared" si="5"/>
        <v>3.5555555555555554</v>
      </c>
      <c r="AD66" s="23">
        <v>1.2453703703703704E-3</v>
      </c>
      <c r="AE66" s="75">
        <v>31.99</v>
      </c>
      <c r="AF66" s="31">
        <v>1.5937499999999999E-3</v>
      </c>
      <c r="AG66" s="30">
        <v>27.25</v>
      </c>
      <c r="AH66" s="11">
        <f t="shared" si="6"/>
        <v>59.239999999999995</v>
      </c>
      <c r="AI66" s="7">
        <f t="shared" si="7"/>
        <v>62.795555555555552</v>
      </c>
      <c r="AJ66" s="2" t="s">
        <v>395</v>
      </c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74" s="2" customFormat="1" x14ac:dyDescent="0.25">
      <c r="A67" s="29">
        <v>58</v>
      </c>
      <c r="B67" s="98" t="s">
        <v>323</v>
      </c>
      <c r="C67" s="98" t="s">
        <v>324</v>
      </c>
      <c r="D67" s="98" t="s">
        <v>265</v>
      </c>
      <c r="E67" s="98" t="s">
        <v>117</v>
      </c>
      <c r="F67" s="98" t="s">
        <v>325</v>
      </c>
      <c r="G67" s="96" t="s">
        <v>56</v>
      </c>
      <c r="H67" s="3">
        <v>0</v>
      </c>
      <c r="I67" s="3">
        <v>1</v>
      </c>
      <c r="J67" s="3">
        <v>1</v>
      </c>
      <c r="K67" s="3">
        <v>0</v>
      </c>
      <c r="L67" s="3">
        <v>1</v>
      </c>
      <c r="M67" s="3">
        <v>0</v>
      </c>
      <c r="N67" s="3">
        <v>1</v>
      </c>
      <c r="O67" s="3">
        <v>1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1</v>
      </c>
      <c r="Z67" s="3">
        <v>2</v>
      </c>
      <c r="AA67" s="3">
        <v>0</v>
      </c>
      <c r="AB67" s="14">
        <f t="shared" si="4"/>
        <v>8</v>
      </c>
      <c r="AC67" s="15">
        <f t="shared" si="5"/>
        <v>3.5555555555555554</v>
      </c>
      <c r="AD67" s="23">
        <v>1.2835648148148146E-3</v>
      </c>
      <c r="AE67" s="75">
        <v>31.03</v>
      </c>
      <c r="AF67" s="31">
        <v>1.5752314814814815E-3</v>
      </c>
      <c r="AG67" s="30">
        <v>27.57</v>
      </c>
      <c r="AH67" s="11">
        <f t="shared" si="6"/>
        <v>58.6</v>
      </c>
      <c r="AI67" s="7">
        <f t="shared" si="7"/>
        <v>62.155555555555559</v>
      </c>
      <c r="AJ67" s="2" t="s">
        <v>395</v>
      </c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</row>
    <row r="68" spans="1:74" s="2" customFormat="1" x14ac:dyDescent="0.25">
      <c r="A68" s="98">
        <v>59</v>
      </c>
      <c r="B68" s="98" t="s">
        <v>253</v>
      </c>
      <c r="C68" s="98" t="s">
        <v>198</v>
      </c>
      <c r="D68" s="98" t="s">
        <v>254</v>
      </c>
      <c r="E68" s="98" t="s">
        <v>152</v>
      </c>
      <c r="F68" s="98" t="s">
        <v>255</v>
      </c>
      <c r="G68" s="96" t="s">
        <v>57</v>
      </c>
      <c r="H68" s="3">
        <v>1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2</v>
      </c>
      <c r="X68" s="3">
        <v>0</v>
      </c>
      <c r="Y68" s="3">
        <v>2</v>
      </c>
      <c r="Z68" s="3">
        <v>2</v>
      </c>
      <c r="AA68" s="3">
        <v>6</v>
      </c>
      <c r="AB68" s="14">
        <f t="shared" si="4"/>
        <v>14</v>
      </c>
      <c r="AC68" s="15">
        <f t="shared" si="5"/>
        <v>6.2222222222222223</v>
      </c>
      <c r="AD68" s="23">
        <v>2.9641203703703704E-3</v>
      </c>
      <c r="AE68" s="75">
        <v>30.52</v>
      </c>
      <c r="AF68" s="31">
        <v>1.4629629629629628E-3</v>
      </c>
      <c r="AG68" s="30">
        <v>25.35</v>
      </c>
      <c r="AH68" s="11">
        <f t="shared" si="6"/>
        <v>55.870000000000005</v>
      </c>
      <c r="AI68" s="7">
        <f t="shared" si="7"/>
        <v>62.092222222222226</v>
      </c>
      <c r="AJ68" s="2" t="s">
        <v>395</v>
      </c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</row>
    <row r="69" spans="1:74" s="2" customFormat="1" x14ac:dyDescent="0.25">
      <c r="A69" s="29">
        <v>60</v>
      </c>
      <c r="B69" s="98" t="s">
        <v>326</v>
      </c>
      <c r="C69" s="98" t="s">
        <v>282</v>
      </c>
      <c r="D69" s="98" t="s">
        <v>327</v>
      </c>
      <c r="E69" s="98" t="s">
        <v>328</v>
      </c>
      <c r="F69" s="98" t="s">
        <v>329</v>
      </c>
      <c r="G69" s="96" t="s">
        <v>42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2</v>
      </c>
      <c r="V69" s="3">
        <v>0</v>
      </c>
      <c r="W69" s="3">
        <v>2</v>
      </c>
      <c r="X69" s="3">
        <v>0</v>
      </c>
      <c r="Y69" s="3">
        <v>1</v>
      </c>
      <c r="Z69" s="3">
        <v>0</v>
      </c>
      <c r="AA69" s="3">
        <v>1</v>
      </c>
      <c r="AB69" s="14">
        <f t="shared" si="4"/>
        <v>7</v>
      </c>
      <c r="AC69" s="15">
        <f t="shared" si="5"/>
        <v>3.1111111111111112</v>
      </c>
      <c r="AD69" s="23">
        <v>1.3078703703703705E-3</v>
      </c>
      <c r="AE69" s="75">
        <v>30.45</v>
      </c>
      <c r="AF69" s="31">
        <v>1.5671296296296299E-3</v>
      </c>
      <c r="AG69" s="30">
        <v>27.71</v>
      </c>
      <c r="AH69" s="11">
        <f t="shared" si="6"/>
        <v>58.16</v>
      </c>
      <c r="AI69" s="7">
        <f t="shared" si="7"/>
        <v>61.271111111111111</v>
      </c>
      <c r="AJ69" s="2" t="s">
        <v>395</v>
      </c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</row>
    <row r="70" spans="1:74" s="2" customFormat="1" x14ac:dyDescent="0.25">
      <c r="A70" s="98">
        <v>61</v>
      </c>
      <c r="B70" s="98" t="s">
        <v>256</v>
      </c>
      <c r="C70" s="98" t="s">
        <v>115</v>
      </c>
      <c r="D70" s="98" t="s">
        <v>257</v>
      </c>
      <c r="E70" s="98" t="s">
        <v>191</v>
      </c>
      <c r="F70" s="98" t="s">
        <v>258</v>
      </c>
      <c r="G70" s="96" t="s">
        <v>30</v>
      </c>
      <c r="H70" s="3">
        <v>0</v>
      </c>
      <c r="I70" s="3">
        <v>0</v>
      </c>
      <c r="J70" s="3">
        <v>0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1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2</v>
      </c>
      <c r="Z70" s="3">
        <v>1</v>
      </c>
      <c r="AA70" s="3">
        <v>0</v>
      </c>
      <c r="AB70" s="14">
        <f t="shared" si="4"/>
        <v>6</v>
      </c>
      <c r="AC70" s="15">
        <f t="shared" si="5"/>
        <v>2.6666666666666665</v>
      </c>
      <c r="AD70" s="23">
        <v>2.7754629629629626E-3</v>
      </c>
      <c r="AE70" s="75">
        <v>32.6</v>
      </c>
      <c r="AF70" s="31">
        <v>1.4467592592592594E-3</v>
      </c>
      <c r="AG70" s="30">
        <v>25.63</v>
      </c>
      <c r="AH70" s="11">
        <f t="shared" si="6"/>
        <v>58.230000000000004</v>
      </c>
      <c r="AI70" s="7">
        <f t="shared" si="7"/>
        <v>60.896666666666668</v>
      </c>
      <c r="AJ70" s="2" t="s">
        <v>395</v>
      </c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</row>
    <row r="71" spans="1:74" s="2" customFormat="1" x14ac:dyDescent="0.25">
      <c r="A71" s="29">
        <v>62</v>
      </c>
      <c r="B71" s="98" t="s">
        <v>330</v>
      </c>
      <c r="C71" s="98" t="s">
        <v>324</v>
      </c>
      <c r="D71" s="98" t="s">
        <v>251</v>
      </c>
      <c r="E71" s="98" t="s">
        <v>170</v>
      </c>
      <c r="F71" s="98" t="s">
        <v>331</v>
      </c>
      <c r="G71" s="96" t="s">
        <v>39</v>
      </c>
      <c r="H71" s="3">
        <v>0</v>
      </c>
      <c r="I71" s="3">
        <v>1</v>
      </c>
      <c r="J71" s="3">
        <v>0</v>
      </c>
      <c r="K71" s="3">
        <v>1</v>
      </c>
      <c r="L71" s="3">
        <v>0</v>
      </c>
      <c r="M71" s="3">
        <v>1</v>
      </c>
      <c r="N71" s="3">
        <v>0</v>
      </c>
      <c r="O71" s="3">
        <v>1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1</v>
      </c>
      <c r="AA71" s="3">
        <v>6</v>
      </c>
      <c r="AB71" s="14">
        <f t="shared" si="4"/>
        <v>12</v>
      </c>
      <c r="AC71" s="15">
        <f t="shared" si="5"/>
        <v>5.333333333333333</v>
      </c>
      <c r="AD71" s="23">
        <v>1.4328703703703706E-3</v>
      </c>
      <c r="AE71" s="75">
        <v>27.81</v>
      </c>
      <c r="AF71" s="31">
        <v>1.5775462962962963E-3</v>
      </c>
      <c r="AG71" s="30">
        <v>27.53</v>
      </c>
      <c r="AH71" s="11">
        <f t="shared" si="6"/>
        <v>55.34</v>
      </c>
      <c r="AI71" s="7">
        <f t="shared" si="7"/>
        <v>60.673333333333339</v>
      </c>
      <c r="AJ71" s="2" t="s">
        <v>395</v>
      </c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</row>
    <row r="72" spans="1:74" s="2" customFormat="1" x14ac:dyDescent="0.25">
      <c r="A72" s="98">
        <v>63</v>
      </c>
      <c r="B72" s="98" t="s">
        <v>332</v>
      </c>
      <c r="C72" s="98" t="s">
        <v>333</v>
      </c>
      <c r="D72" s="98" t="s">
        <v>334</v>
      </c>
      <c r="E72" s="98" t="s">
        <v>335</v>
      </c>
      <c r="F72" s="98" t="s">
        <v>336</v>
      </c>
      <c r="G72" s="96" t="s">
        <v>55</v>
      </c>
      <c r="H72" s="3">
        <v>0</v>
      </c>
      <c r="I72" s="3">
        <v>1</v>
      </c>
      <c r="J72" s="3">
        <v>0</v>
      </c>
      <c r="K72" s="3">
        <v>1</v>
      </c>
      <c r="L72" s="3">
        <v>1</v>
      </c>
      <c r="M72" s="3">
        <v>1</v>
      </c>
      <c r="N72" s="3">
        <v>0</v>
      </c>
      <c r="O72" s="3">
        <v>1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14">
        <f t="shared" si="4"/>
        <v>5</v>
      </c>
      <c r="AC72" s="15">
        <f t="shared" si="5"/>
        <v>2.2222222222222223</v>
      </c>
      <c r="AD72" s="23">
        <v>1.2534722222222222E-3</v>
      </c>
      <c r="AE72" s="75">
        <v>31.79</v>
      </c>
      <c r="AF72" s="31">
        <v>1.6643518518518518E-3</v>
      </c>
      <c r="AG72" s="30">
        <v>26.09</v>
      </c>
      <c r="AH72" s="11">
        <f t="shared" si="6"/>
        <v>57.879999999999995</v>
      </c>
      <c r="AI72" s="7">
        <f t="shared" si="7"/>
        <v>60.102222222222217</v>
      </c>
      <c r="AJ72" s="2" t="s">
        <v>395</v>
      </c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</row>
    <row r="73" spans="1:74" s="2" customFormat="1" x14ac:dyDescent="0.25">
      <c r="A73" s="29">
        <v>64</v>
      </c>
      <c r="B73" s="98" t="s">
        <v>337</v>
      </c>
      <c r="C73" s="98" t="s">
        <v>338</v>
      </c>
      <c r="D73" s="98" t="s">
        <v>261</v>
      </c>
      <c r="E73" s="98" t="s">
        <v>117</v>
      </c>
      <c r="F73" s="98" t="s">
        <v>339</v>
      </c>
      <c r="G73" s="96" t="s">
        <v>53</v>
      </c>
      <c r="H73" s="3">
        <v>0</v>
      </c>
      <c r="I73" s="3">
        <v>1</v>
      </c>
      <c r="J73" s="3">
        <v>0</v>
      </c>
      <c r="K73" s="3">
        <v>0</v>
      </c>
      <c r="L73" s="3">
        <v>0</v>
      </c>
      <c r="M73" s="3">
        <v>1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</v>
      </c>
      <c r="Z73" s="3">
        <v>2</v>
      </c>
      <c r="AA73" s="3">
        <v>1</v>
      </c>
      <c r="AB73" s="14">
        <f t="shared" ref="AB73:AB91" si="8">SUM(H73:AA73)</f>
        <v>6</v>
      </c>
      <c r="AC73" s="15">
        <f t="shared" ref="AC73:AC91" si="9">(20*AB73)/45</f>
        <v>2.6666666666666665</v>
      </c>
      <c r="AD73" s="23">
        <v>1.3043981481481483E-3</v>
      </c>
      <c r="AE73" s="75">
        <v>30.54</v>
      </c>
      <c r="AF73" s="31">
        <v>1.6296296296296295E-3</v>
      </c>
      <c r="AG73" s="30">
        <v>26.65</v>
      </c>
      <c r="AH73" s="11">
        <f t="shared" ref="AH73:AH91" si="10">AE73+AG73</f>
        <v>57.19</v>
      </c>
      <c r="AI73" s="7">
        <f t="shared" ref="AI73:AI91" si="11">AC73+AH73</f>
        <v>59.856666666666662</v>
      </c>
      <c r="AJ73" s="2" t="s">
        <v>395</v>
      </c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74" s="2" customFormat="1" x14ac:dyDescent="0.25">
      <c r="A74" s="98">
        <v>65</v>
      </c>
      <c r="B74" s="98" t="s">
        <v>340</v>
      </c>
      <c r="C74" s="98" t="s">
        <v>341</v>
      </c>
      <c r="D74" s="98" t="s">
        <v>227</v>
      </c>
      <c r="E74" s="98" t="s">
        <v>117</v>
      </c>
      <c r="F74" s="98" t="s">
        <v>342</v>
      </c>
      <c r="G74" s="96" t="s">
        <v>64</v>
      </c>
      <c r="H74" s="3">
        <v>1</v>
      </c>
      <c r="I74" s="3">
        <v>1</v>
      </c>
      <c r="J74" s="3">
        <v>0</v>
      </c>
      <c r="K74" s="3">
        <v>0</v>
      </c>
      <c r="L74" s="3">
        <v>1</v>
      </c>
      <c r="M74" s="3">
        <v>0</v>
      </c>
      <c r="N74" s="3">
        <v>0</v>
      </c>
      <c r="O74" s="3">
        <v>1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3</v>
      </c>
      <c r="Z74" s="3">
        <v>3</v>
      </c>
      <c r="AA74" s="3">
        <v>0</v>
      </c>
      <c r="AB74" s="14">
        <f t="shared" si="8"/>
        <v>10</v>
      </c>
      <c r="AC74" s="15">
        <f t="shared" si="9"/>
        <v>4.4444444444444446</v>
      </c>
      <c r="AD74" s="23">
        <v>1.3761574074074075E-3</v>
      </c>
      <c r="AE74" s="75">
        <v>28.96</v>
      </c>
      <c r="AF74" s="31">
        <v>1.6493055555555556E-3</v>
      </c>
      <c r="AG74" s="30">
        <v>26.33</v>
      </c>
      <c r="AH74" s="11">
        <f t="shared" si="10"/>
        <v>55.29</v>
      </c>
      <c r="AI74" s="7">
        <f t="shared" si="11"/>
        <v>59.734444444444442</v>
      </c>
      <c r="AJ74" s="2" t="s">
        <v>395</v>
      </c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</row>
    <row r="75" spans="1:74" s="2" customFormat="1" x14ac:dyDescent="0.25">
      <c r="A75" s="29">
        <v>66</v>
      </c>
      <c r="B75" s="98" t="s">
        <v>343</v>
      </c>
      <c r="C75" s="98" t="s">
        <v>250</v>
      </c>
      <c r="D75" s="98" t="s">
        <v>239</v>
      </c>
      <c r="E75" s="98" t="s">
        <v>152</v>
      </c>
      <c r="F75" s="98" t="s">
        <v>344</v>
      </c>
      <c r="G75" s="96" t="s">
        <v>28</v>
      </c>
      <c r="H75" s="3">
        <v>0</v>
      </c>
      <c r="I75" s="3">
        <v>0</v>
      </c>
      <c r="J75" s="3">
        <v>0</v>
      </c>
      <c r="K75" s="3">
        <v>0</v>
      </c>
      <c r="L75" s="3">
        <v>1</v>
      </c>
      <c r="M75" s="3">
        <v>0</v>
      </c>
      <c r="N75" s="3">
        <v>0</v>
      </c>
      <c r="O75" s="3">
        <v>1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2</v>
      </c>
      <c r="X75" s="3">
        <v>0</v>
      </c>
      <c r="Y75" s="3">
        <v>0</v>
      </c>
      <c r="Z75" s="3">
        <v>1</v>
      </c>
      <c r="AA75" s="3">
        <v>0</v>
      </c>
      <c r="AB75" s="14">
        <f t="shared" si="8"/>
        <v>5</v>
      </c>
      <c r="AC75" s="15">
        <f t="shared" si="9"/>
        <v>2.2222222222222223</v>
      </c>
      <c r="AD75" s="23">
        <v>1.2708333333333335E-3</v>
      </c>
      <c r="AE75" s="75">
        <v>31.35</v>
      </c>
      <c r="AF75" s="31">
        <v>1.7245370370370372E-3</v>
      </c>
      <c r="AG75" s="30">
        <v>25.18</v>
      </c>
      <c r="AH75" s="11">
        <f t="shared" si="10"/>
        <v>56.53</v>
      </c>
      <c r="AI75" s="7">
        <f t="shared" si="11"/>
        <v>58.752222222222223</v>
      </c>
      <c r="AJ75" s="2" t="s">
        <v>395</v>
      </c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</row>
    <row r="76" spans="1:74" s="2" customFormat="1" x14ac:dyDescent="0.25">
      <c r="A76" s="98">
        <v>67</v>
      </c>
      <c r="B76" s="98" t="s">
        <v>278</v>
      </c>
      <c r="C76" s="98" t="s">
        <v>279</v>
      </c>
      <c r="D76" s="98" t="s">
        <v>126</v>
      </c>
      <c r="E76" s="98" t="s">
        <v>117</v>
      </c>
      <c r="F76" s="98" t="s">
        <v>280</v>
      </c>
      <c r="G76" s="96" t="s">
        <v>60</v>
      </c>
      <c r="H76" s="3">
        <v>0</v>
      </c>
      <c r="I76" s="3">
        <v>0</v>
      </c>
      <c r="J76" s="3">
        <v>0</v>
      </c>
      <c r="K76" s="3">
        <v>1</v>
      </c>
      <c r="L76" s="3">
        <v>1</v>
      </c>
      <c r="M76" s="3">
        <v>0</v>
      </c>
      <c r="N76" s="3">
        <v>1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2</v>
      </c>
      <c r="V76" s="3">
        <v>0</v>
      </c>
      <c r="W76" s="3">
        <v>2</v>
      </c>
      <c r="X76" s="3">
        <v>0</v>
      </c>
      <c r="Y76" s="3">
        <v>0</v>
      </c>
      <c r="Z76" s="3">
        <v>1</v>
      </c>
      <c r="AA76" s="3">
        <v>0</v>
      </c>
      <c r="AB76" s="14">
        <f t="shared" si="8"/>
        <v>8</v>
      </c>
      <c r="AC76" s="15">
        <f t="shared" si="9"/>
        <v>3.5555555555555554</v>
      </c>
      <c r="AD76" s="23">
        <v>2.7650462962962963E-3</v>
      </c>
      <c r="AE76" s="75">
        <v>32.71</v>
      </c>
      <c r="AF76" s="31">
        <v>1.6701388888888892E-3</v>
      </c>
      <c r="AG76" s="30">
        <v>22.2</v>
      </c>
      <c r="AH76" s="11">
        <f t="shared" si="10"/>
        <v>54.91</v>
      </c>
      <c r="AI76" s="7">
        <f t="shared" si="11"/>
        <v>58.465555555555554</v>
      </c>
      <c r="AJ76" s="2" t="s">
        <v>395</v>
      </c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</row>
    <row r="77" spans="1:74" s="2" customFormat="1" x14ac:dyDescent="0.25">
      <c r="A77" s="29">
        <v>68</v>
      </c>
      <c r="B77" s="98" t="s">
        <v>353</v>
      </c>
      <c r="C77" s="98" t="s">
        <v>354</v>
      </c>
      <c r="D77" s="98" t="s">
        <v>138</v>
      </c>
      <c r="E77" s="98" t="s">
        <v>117</v>
      </c>
      <c r="F77" s="98" t="s">
        <v>355</v>
      </c>
      <c r="G77" s="96" t="s">
        <v>45</v>
      </c>
      <c r="H77" s="3">
        <v>0</v>
      </c>
      <c r="I77" s="3">
        <v>0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14">
        <f t="shared" si="8"/>
        <v>1</v>
      </c>
      <c r="AC77" s="15">
        <f t="shared" si="9"/>
        <v>0.44444444444444442</v>
      </c>
      <c r="AD77" s="23">
        <v>1.4444444444444444E-3</v>
      </c>
      <c r="AE77" s="75">
        <v>27.59</v>
      </c>
      <c r="AF77" s="31">
        <v>1.4409722222222222E-3</v>
      </c>
      <c r="AG77" s="30">
        <v>30.14</v>
      </c>
      <c r="AH77" s="11">
        <f t="shared" si="10"/>
        <v>57.730000000000004</v>
      </c>
      <c r="AI77" s="7">
        <f t="shared" si="11"/>
        <v>58.174444444444447</v>
      </c>
      <c r="AJ77" s="2" t="s">
        <v>395</v>
      </c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</row>
    <row r="78" spans="1:74" s="2" customFormat="1" x14ac:dyDescent="0.25">
      <c r="A78" s="98">
        <v>69</v>
      </c>
      <c r="B78" s="98" t="s">
        <v>349</v>
      </c>
      <c r="C78" s="98" t="s">
        <v>350</v>
      </c>
      <c r="D78" s="98" t="s">
        <v>351</v>
      </c>
      <c r="E78" s="98" t="s">
        <v>232</v>
      </c>
      <c r="F78" s="98" t="s">
        <v>352</v>
      </c>
      <c r="G78" s="96" t="s">
        <v>97</v>
      </c>
      <c r="H78" s="3">
        <v>0</v>
      </c>
      <c r="I78" s="3">
        <v>0</v>
      </c>
      <c r="J78" s="3">
        <v>0</v>
      </c>
      <c r="K78" s="3">
        <v>1</v>
      </c>
      <c r="L78" s="3">
        <v>1</v>
      </c>
      <c r="M78" s="3">
        <v>1</v>
      </c>
      <c r="N78" s="3">
        <v>0</v>
      </c>
      <c r="O78" s="3">
        <v>1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2</v>
      </c>
      <c r="X78" s="3">
        <v>0</v>
      </c>
      <c r="Y78" s="3">
        <v>1</v>
      </c>
      <c r="Z78" s="3">
        <v>2</v>
      </c>
      <c r="AA78" s="3">
        <v>0</v>
      </c>
      <c r="AB78" s="14">
        <f t="shared" si="8"/>
        <v>9</v>
      </c>
      <c r="AC78" s="15">
        <f t="shared" si="9"/>
        <v>4</v>
      </c>
      <c r="AD78" s="23">
        <v>1.3402777777777777E-3</v>
      </c>
      <c r="AE78" s="75">
        <v>29.72</v>
      </c>
      <c r="AF78" s="31">
        <v>1.7986111111111111E-3</v>
      </c>
      <c r="AG78" s="30">
        <v>24.14</v>
      </c>
      <c r="AH78" s="11">
        <f t="shared" si="10"/>
        <v>53.86</v>
      </c>
      <c r="AI78" s="7">
        <f t="shared" si="11"/>
        <v>57.86</v>
      </c>
      <c r="AJ78" s="2" t="s">
        <v>395</v>
      </c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</row>
    <row r="79" spans="1:74" s="2" customFormat="1" x14ac:dyDescent="0.25">
      <c r="A79" s="29">
        <v>70</v>
      </c>
      <c r="B79" s="98" t="s">
        <v>345</v>
      </c>
      <c r="C79" s="98" t="s">
        <v>346</v>
      </c>
      <c r="D79" s="98" t="s">
        <v>347</v>
      </c>
      <c r="E79" s="98" t="s">
        <v>158</v>
      </c>
      <c r="F79" s="98" t="s">
        <v>348</v>
      </c>
      <c r="G79" s="96" t="s">
        <v>46</v>
      </c>
      <c r="H79" s="3">
        <v>0</v>
      </c>
      <c r="I79" s="3">
        <v>0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2</v>
      </c>
      <c r="X79" s="3">
        <v>0</v>
      </c>
      <c r="Y79" s="3">
        <v>4</v>
      </c>
      <c r="Z79" s="3">
        <v>2</v>
      </c>
      <c r="AA79" s="3">
        <v>0</v>
      </c>
      <c r="AB79" s="14">
        <f t="shared" si="8"/>
        <v>9</v>
      </c>
      <c r="AC79" s="15">
        <f t="shared" si="9"/>
        <v>4</v>
      </c>
      <c r="AD79" s="23">
        <v>1.1840277777777778E-3</v>
      </c>
      <c r="AE79" s="75">
        <v>33.67</v>
      </c>
      <c r="AF79" s="31">
        <v>2.1747685185185186E-3</v>
      </c>
      <c r="AG79" s="30">
        <v>19.97</v>
      </c>
      <c r="AH79" s="11">
        <f t="shared" si="10"/>
        <v>53.64</v>
      </c>
      <c r="AI79" s="7">
        <f t="shared" si="11"/>
        <v>57.64</v>
      </c>
      <c r="AJ79" s="2" t="s">
        <v>395</v>
      </c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</row>
    <row r="80" spans="1:74" s="2" customFormat="1" x14ac:dyDescent="0.25">
      <c r="A80" s="98">
        <v>71</v>
      </c>
      <c r="B80" s="98" t="s">
        <v>359</v>
      </c>
      <c r="C80" s="98" t="s">
        <v>360</v>
      </c>
      <c r="D80" s="98" t="s">
        <v>361</v>
      </c>
      <c r="E80" s="98" t="s">
        <v>170</v>
      </c>
      <c r="F80" s="98" t="s">
        <v>362</v>
      </c>
      <c r="G80" s="96" t="s">
        <v>47</v>
      </c>
      <c r="H80" s="3">
        <v>0</v>
      </c>
      <c r="I80" s="3">
        <v>0</v>
      </c>
      <c r="J80" s="3">
        <v>0</v>
      </c>
      <c r="K80" s="3">
        <v>0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1</v>
      </c>
      <c r="Z80" s="3">
        <v>1</v>
      </c>
      <c r="AA80" s="3">
        <v>0</v>
      </c>
      <c r="AB80" s="14">
        <f t="shared" si="8"/>
        <v>3</v>
      </c>
      <c r="AC80" s="15">
        <f t="shared" si="9"/>
        <v>1.3333333333333333</v>
      </c>
      <c r="AD80" s="23">
        <v>1.4351851851851854E-3</v>
      </c>
      <c r="AE80" s="75">
        <v>27.76</v>
      </c>
      <c r="AF80" s="31">
        <v>1.5335648148148149E-3</v>
      </c>
      <c r="AG80" s="30">
        <v>28.32</v>
      </c>
      <c r="AH80" s="11">
        <f t="shared" si="10"/>
        <v>56.08</v>
      </c>
      <c r="AI80" s="7">
        <f t="shared" si="11"/>
        <v>57.413333333333334</v>
      </c>
      <c r="AJ80" s="2" t="s">
        <v>395</v>
      </c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</row>
    <row r="81" spans="1:74" s="2" customFormat="1" x14ac:dyDescent="0.25">
      <c r="A81" s="29">
        <v>72</v>
      </c>
      <c r="B81" s="98" t="s">
        <v>356</v>
      </c>
      <c r="C81" s="98" t="s">
        <v>321</v>
      </c>
      <c r="D81" s="98" t="s">
        <v>357</v>
      </c>
      <c r="E81" s="98" t="s">
        <v>232</v>
      </c>
      <c r="F81" s="98" t="s">
        <v>358</v>
      </c>
      <c r="G81" s="96" t="s">
        <v>49</v>
      </c>
      <c r="H81" s="3">
        <v>1</v>
      </c>
      <c r="I81" s="3">
        <v>1</v>
      </c>
      <c r="J81" s="3">
        <v>0</v>
      </c>
      <c r="K81" s="3">
        <v>0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1</v>
      </c>
      <c r="Z81" s="3">
        <v>0</v>
      </c>
      <c r="AA81" s="3">
        <v>0</v>
      </c>
      <c r="AB81" s="14">
        <f t="shared" si="8"/>
        <v>4</v>
      </c>
      <c r="AC81" s="15">
        <f t="shared" si="9"/>
        <v>1.7777777777777777</v>
      </c>
      <c r="AD81" s="23">
        <v>1.3784722222222221E-3</v>
      </c>
      <c r="AE81" s="75">
        <v>28.9</v>
      </c>
      <c r="AF81" s="31">
        <v>1.6261574074074075E-3</v>
      </c>
      <c r="AG81" s="30">
        <v>26.7</v>
      </c>
      <c r="AH81" s="11">
        <f t="shared" si="10"/>
        <v>55.599999999999994</v>
      </c>
      <c r="AI81" s="7">
        <f t="shared" si="11"/>
        <v>57.377777777777773</v>
      </c>
      <c r="AJ81" s="2" t="s">
        <v>395</v>
      </c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</row>
    <row r="82" spans="1:74" s="2" customFormat="1" x14ac:dyDescent="0.25">
      <c r="A82" s="98">
        <v>73</v>
      </c>
      <c r="B82" s="98" t="s">
        <v>363</v>
      </c>
      <c r="C82" s="98" t="s">
        <v>364</v>
      </c>
      <c r="D82" s="98" t="s">
        <v>251</v>
      </c>
      <c r="E82" s="98" t="s">
        <v>152</v>
      </c>
      <c r="F82" s="98" t="s">
        <v>365</v>
      </c>
      <c r="G82" s="96" t="s">
        <v>41</v>
      </c>
      <c r="H82" s="3">
        <v>0</v>
      </c>
      <c r="I82" s="3">
        <v>0</v>
      </c>
      <c r="J82" s="3">
        <v>0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1</v>
      </c>
      <c r="Z82" s="3">
        <v>0</v>
      </c>
      <c r="AA82" s="3">
        <v>1</v>
      </c>
      <c r="AB82" s="14">
        <f t="shared" si="8"/>
        <v>3</v>
      </c>
      <c r="AC82" s="15">
        <f t="shared" si="9"/>
        <v>1.3333333333333333</v>
      </c>
      <c r="AD82" s="23">
        <v>1.3252314814814813E-3</v>
      </c>
      <c r="AE82" s="75">
        <v>30.08</v>
      </c>
      <c r="AF82" s="31">
        <v>1.8148148148148149E-3</v>
      </c>
      <c r="AG82" s="30">
        <v>23.93</v>
      </c>
      <c r="AH82" s="11">
        <f t="shared" si="10"/>
        <v>54.01</v>
      </c>
      <c r="AI82" s="7">
        <f t="shared" si="11"/>
        <v>55.343333333333334</v>
      </c>
      <c r="AJ82" s="2" t="s">
        <v>395</v>
      </c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</row>
    <row r="83" spans="1:74" s="2" customFormat="1" x14ac:dyDescent="0.25">
      <c r="A83" s="29">
        <v>74</v>
      </c>
      <c r="B83" s="98" t="s">
        <v>366</v>
      </c>
      <c r="C83" s="98" t="s">
        <v>367</v>
      </c>
      <c r="D83" s="98" t="s">
        <v>368</v>
      </c>
      <c r="E83" s="98" t="s">
        <v>158</v>
      </c>
      <c r="F83" s="98" t="s">
        <v>369</v>
      </c>
      <c r="G83" s="96" t="s">
        <v>50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2</v>
      </c>
      <c r="Z83" s="3">
        <v>0</v>
      </c>
      <c r="AA83" s="3">
        <v>0</v>
      </c>
      <c r="AB83" s="14">
        <f t="shared" si="8"/>
        <v>2</v>
      </c>
      <c r="AC83" s="15">
        <f t="shared" si="9"/>
        <v>0.88888888888888884</v>
      </c>
      <c r="AD83" s="24">
        <v>1.3854166666666667E-3</v>
      </c>
      <c r="AE83" s="75">
        <v>28.76</v>
      </c>
      <c r="AF83" s="31">
        <v>1.8078703703703705E-3</v>
      </c>
      <c r="AG83" s="30">
        <v>24.02</v>
      </c>
      <c r="AH83" s="11">
        <f t="shared" si="10"/>
        <v>52.78</v>
      </c>
      <c r="AI83" s="7">
        <f t="shared" si="11"/>
        <v>53.668888888888887</v>
      </c>
      <c r="AJ83" s="2" t="s">
        <v>395</v>
      </c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</row>
    <row r="84" spans="1:74" s="2" customFormat="1" x14ac:dyDescent="0.25">
      <c r="A84" s="98">
        <v>75</v>
      </c>
      <c r="B84" s="98" t="s">
        <v>370</v>
      </c>
      <c r="C84" s="98" t="s">
        <v>371</v>
      </c>
      <c r="D84" s="98" t="s">
        <v>309</v>
      </c>
      <c r="E84" s="98" t="s">
        <v>158</v>
      </c>
      <c r="F84" s="98" t="s">
        <v>372</v>
      </c>
      <c r="G84" s="96" t="s">
        <v>37</v>
      </c>
      <c r="H84" s="3">
        <v>0</v>
      </c>
      <c r="I84" s="3">
        <v>0</v>
      </c>
      <c r="J84" s="3">
        <v>0</v>
      </c>
      <c r="K84" s="3">
        <v>0</v>
      </c>
      <c r="L84" s="3">
        <v>1</v>
      </c>
      <c r="M84" s="3">
        <v>1</v>
      </c>
      <c r="N84" s="3">
        <v>0</v>
      </c>
      <c r="O84" s="3">
        <v>1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2</v>
      </c>
      <c r="X84" s="3">
        <v>0</v>
      </c>
      <c r="Y84" s="3">
        <v>1</v>
      </c>
      <c r="Z84" s="3">
        <v>2</v>
      </c>
      <c r="AA84" s="3">
        <v>0</v>
      </c>
      <c r="AB84" s="14">
        <f t="shared" si="8"/>
        <v>8</v>
      </c>
      <c r="AC84" s="15">
        <f t="shared" si="9"/>
        <v>3.5555555555555554</v>
      </c>
      <c r="AD84" s="23">
        <v>1.3553240740740741E-3</v>
      </c>
      <c r="AE84" s="75">
        <v>29.41</v>
      </c>
      <c r="AF84" s="31">
        <v>2.3819444444444448E-3</v>
      </c>
      <c r="AG84" s="30">
        <v>18.23</v>
      </c>
      <c r="AH84" s="11">
        <f t="shared" si="10"/>
        <v>47.64</v>
      </c>
      <c r="AI84" s="7">
        <f t="shared" si="11"/>
        <v>51.195555555555558</v>
      </c>
      <c r="AJ84" s="2" t="s">
        <v>395</v>
      </c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</row>
    <row r="85" spans="1:74" s="2" customFormat="1" x14ac:dyDescent="0.25">
      <c r="A85" s="29">
        <v>76</v>
      </c>
      <c r="B85" s="98" t="s">
        <v>373</v>
      </c>
      <c r="C85" s="98" t="s">
        <v>374</v>
      </c>
      <c r="D85" s="98" t="s">
        <v>261</v>
      </c>
      <c r="E85" s="98" t="s">
        <v>299</v>
      </c>
      <c r="F85" s="98" t="s">
        <v>375</v>
      </c>
      <c r="G85" s="96" t="s">
        <v>25</v>
      </c>
      <c r="H85" s="3">
        <v>0</v>
      </c>
      <c r="I85" s="3">
        <v>0</v>
      </c>
      <c r="J85" s="3">
        <v>0</v>
      </c>
      <c r="K85" s="3">
        <v>0</v>
      </c>
      <c r="L85" s="3">
        <v>1</v>
      </c>
      <c r="M85" s="3">
        <v>0</v>
      </c>
      <c r="N85" s="3">
        <v>0</v>
      </c>
      <c r="O85" s="3">
        <v>1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2</v>
      </c>
      <c r="X85" s="3">
        <v>0</v>
      </c>
      <c r="Y85" s="3">
        <v>1</v>
      </c>
      <c r="Z85" s="3">
        <v>3</v>
      </c>
      <c r="AA85" s="3">
        <v>0</v>
      </c>
      <c r="AB85" s="14">
        <f t="shared" si="8"/>
        <v>8</v>
      </c>
      <c r="AC85" s="15">
        <f t="shared" si="9"/>
        <v>3.5555555555555554</v>
      </c>
      <c r="AD85" s="24">
        <v>1.1254629629629629E-3</v>
      </c>
      <c r="AE85" s="25">
        <v>35.4</v>
      </c>
      <c r="AF85" s="29" t="s">
        <v>107</v>
      </c>
      <c r="AG85" s="30">
        <v>0</v>
      </c>
      <c r="AH85" s="11">
        <f t="shared" si="10"/>
        <v>35.4</v>
      </c>
      <c r="AI85" s="7">
        <f t="shared" si="11"/>
        <v>38.955555555555556</v>
      </c>
      <c r="AJ85" s="2" t="s">
        <v>395</v>
      </c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</row>
    <row r="86" spans="1:74" s="2" customFormat="1" x14ac:dyDescent="0.25">
      <c r="A86" s="98">
        <v>77</v>
      </c>
      <c r="B86" s="98" t="s">
        <v>378</v>
      </c>
      <c r="C86" s="98" t="s">
        <v>379</v>
      </c>
      <c r="D86" s="98" t="s">
        <v>169</v>
      </c>
      <c r="E86" s="98" t="s">
        <v>158</v>
      </c>
      <c r="F86" s="98" t="s">
        <v>380</v>
      </c>
      <c r="G86" s="96" t="s">
        <v>33</v>
      </c>
      <c r="H86" s="3">
        <v>1</v>
      </c>
      <c r="I86" s="3">
        <v>0</v>
      </c>
      <c r="J86" s="3">
        <v>0</v>
      </c>
      <c r="K86" s="3">
        <v>0</v>
      </c>
      <c r="L86" s="3">
        <v>1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2</v>
      </c>
      <c r="Z86" s="3">
        <v>1</v>
      </c>
      <c r="AA86" s="3">
        <v>0</v>
      </c>
      <c r="AB86" s="14">
        <f t="shared" si="8"/>
        <v>5</v>
      </c>
      <c r="AC86" s="15">
        <f t="shared" si="9"/>
        <v>2.2222222222222223</v>
      </c>
      <c r="AD86" s="23">
        <v>2.5729166666666665E-3</v>
      </c>
      <c r="AE86" s="75">
        <v>35.15</v>
      </c>
      <c r="AF86" s="29" t="s">
        <v>107</v>
      </c>
      <c r="AG86" s="30">
        <v>0</v>
      </c>
      <c r="AH86" s="11">
        <f t="shared" si="10"/>
        <v>35.15</v>
      </c>
      <c r="AI86" s="7">
        <f t="shared" si="11"/>
        <v>37.37222222222222</v>
      </c>
      <c r="AJ86" s="2" t="s">
        <v>395</v>
      </c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</row>
    <row r="87" spans="1:74" s="2" customFormat="1" x14ac:dyDescent="0.25">
      <c r="A87" s="29">
        <v>78</v>
      </c>
      <c r="B87" s="98" t="s">
        <v>383</v>
      </c>
      <c r="C87" s="98" t="s">
        <v>324</v>
      </c>
      <c r="D87" s="98" t="s">
        <v>384</v>
      </c>
      <c r="E87" s="98" t="s">
        <v>152</v>
      </c>
      <c r="F87" s="98" t="s">
        <v>385</v>
      </c>
      <c r="G87" s="96" t="s">
        <v>44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1</v>
      </c>
      <c r="N87" s="3">
        <v>1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2</v>
      </c>
      <c r="Z87" s="3">
        <v>7</v>
      </c>
      <c r="AA87" s="3">
        <v>0</v>
      </c>
      <c r="AB87" s="5">
        <f t="shared" si="8"/>
        <v>12</v>
      </c>
      <c r="AC87" s="9">
        <f t="shared" si="9"/>
        <v>5.333333333333333</v>
      </c>
      <c r="AD87" s="23" t="s">
        <v>107</v>
      </c>
      <c r="AE87" s="75">
        <v>0</v>
      </c>
      <c r="AF87" s="31">
        <v>1.5532407407407407E-3</v>
      </c>
      <c r="AG87" s="30">
        <v>27.96</v>
      </c>
      <c r="AH87" s="11">
        <f t="shared" si="10"/>
        <v>27.96</v>
      </c>
      <c r="AI87" s="7">
        <f t="shared" si="11"/>
        <v>33.293333333333337</v>
      </c>
      <c r="AJ87" s="2" t="s">
        <v>395</v>
      </c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</row>
    <row r="88" spans="1:74" s="2" customFormat="1" x14ac:dyDescent="0.25">
      <c r="A88" s="98">
        <v>79</v>
      </c>
      <c r="B88" s="98" t="s">
        <v>381</v>
      </c>
      <c r="C88" s="98" t="s">
        <v>282</v>
      </c>
      <c r="D88" s="98" t="s">
        <v>261</v>
      </c>
      <c r="E88" s="98" t="s">
        <v>139</v>
      </c>
      <c r="F88" s="98" t="s">
        <v>382</v>
      </c>
      <c r="G88" s="96" t="s">
        <v>70</v>
      </c>
      <c r="H88" s="3">
        <v>0</v>
      </c>
      <c r="I88" s="3">
        <v>1</v>
      </c>
      <c r="J88" s="3">
        <v>1</v>
      </c>
      <c r="K88" s="3">
        <v>0</v>
      </c>
      <c r="L88" s="3">
        <v>1</v>
      </c>
      <c r="M88" s="3">
        <v>0</v>
      </c>
      <c r="N88" s="3">
        <v>1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2</v>
      </c>
      <c r="X88" s="3">
        <v>0</v>
      </c>
      <c r="Y88" s="3">
        <v>4</v>
      </c>
      <c r="Z88" s="3">
        <v>3</v>
      </c>
      <c r="AA88" s="3">
        <v>0</v>
      </c>
      <c r="AB88" s="5">
        <f t="shared" si="8"/>
        <v>13</v>
      </c>
      <c r="AC88" s="9">
        <f t="shared" si="9"/>
        <v>5.7777777777777777</v>
      </c>
      <c r="AD88" s="23">
        <v>1.4699074074074074E-3</v>
      </c>
      <c r="AE88" s="75">
        <v>27.11</v>
      </c>
      <c r="AF88" s="29" t="s">
        <v>107</v>
      </c>
      <c r="AG88" s="30">
        <v>0</v>
      </c>
      <c r="AH88" s="11">
        <f t="shared" si="10"/>
        <v>27.11</v>
      </c>
      <c r="AI88" s="7">
        <f t="shared" si="11"/>
        <v>32.887777777777778</v>
      </c>
      <c r="AJ88" s="2" t="s">
        <v>395</v>
      </c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</row>
    <row r="89" spans="1:74" s="2" customFormat="1" x14ac:dyDescent="0.25">
      <c r="A89" s="29">
        <v>80</v>
      </c>
      <c r="B89" s="98" t="s">
        <v>386</v>
      </c>
      <c r="C89" s="98" t="s">
        <v>321</v>
      </c>
      <c r="D89" s="98" t="s">
        <v>318</v>
      </c>
      <c r="E89" s="98" t="s">
        <v>170</v>
      </c>
      <c r="F89" s="98" t="s">
        <v>387</v>
      </c>
      <c r="G89" s="96" t="s">
        <v>35</v>
      </c>
      <c r="H89" s="3">
        <v>1</v>
      </c>
      <c r="I89" s="3">
        <v>1</v>
      </c>
      <c r="J89" s="3">
        <v>1</v>
      </c>
      <c r="K89" s="3">
        <v>0</v>
      </c>
      <c r="L89" s="3">
        <v>1</v>
      </c>
      <c r="M89" s="3">
        <v>1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2</v>
      </c>
      <c r="AA89" s="3">
        <v>0</v>
      </c>
      <c r="AB89" s="5">
        <f t="shared" si="8"/>
        <v>7</v>
      </c>
      <c r="AC89" s="9">
        <f t="shared" si="9"/>
        <v>3.1111111111111112</v>
      </c>
      <c r="AD89" s="23" t="s">
        <v>108</v>
      </c>
      <c r="AE89" s="75">
        <v>0</v>
      </c>
      <c r="AF89" s="31">
        <v>1.6840277777777776E-3</v>
      </c>
      <c r="AG89" s="30">
        <v>25.79</v>
      </c>
      <c r="AH89" s="11">
        <f t="shared" si="10"/>
        <v>25.79</v>
      </c>
      <c r="AI89" s="7">
        <f t="shared" si="11"/>
        <v>28.90111111111111</v>
      </c>
      <c r="AJ89" s="2" t="s">
        <v>395</v>
      </c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</row>
    <row r="90" spans="1:74" s="2" customFormat="1" x14ac:dyDescent="0.25">
      <c r="A90" s="98">
        <v>81</v>
      </c>
      <c r="B90" s="98" t="s">
        <v>376</v>
      </c>
      <c r="C90" s="98" t="s">
        <v>125</v>
      </c>
      <c r="D90" s="98" t="s">
        <v>131</v>
      </c>
      <c r="E90" s="98" t="s">
        <v>328</v>
      </c>
      <c r="F90" s="98" t="s">
        <v>377</v>
      </c>
      <c r="G90" s="96" t="s">
        <v>83</v>
      </c>
      <c r="H90" s="3">
        <v>0</v>
      </c>
      <c r="I90" s="3">
        <v>1</v>
      </c>
      <c r="J90" s="3">
        <v>0</v>
      </c>
      <c r="K90" s="3">
        <v>0</v>
      </c>
      <c r="L90" s="3">
        <v>1</v>
      </c>
      <c r="M90" s="3">
        <v>1</v>
      </c>
      <c r="N90" s="3">
        <v>0</v>
      </c>
      <c r="O90" s="3">
        <v>1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2</v>
      </c>
      <c r="Z90" s="3">
        <v>0</v>
      </c>
      <c r="AA90" s="3">
        <v>1</v>
      </c>
      <c r="AB90" s="5">
        <f t="shared" si="8"/>
        <v>7</v>
      </c>
      <c r="AC90" s="9">
        <f t="shared" si="9"/>
        <v>3.1111111111111112</v>
      </c>
      <c r="AD90" s="23" t="s">
        <v>107</v>
      </c>
      <c r="AE90" s="75">
        <v>0</v>
      </c>
      <c r="AF90" s="31">
        <v>1.5763888888888891E-3</v>
      </c>
      <c r="AG90" s="30">
        <v>23.52</v>
      </c>
      <c r="AH90" s="11">
        <f t="shared" si="10"/>
        <v>23.52</v>
      </c>
      <c r="AI90" s="7">
        <f t="shared" si="11"/>
        <v>26.63111111111111</v>
      </c>
      <c r="AJ90" s="2" t="s">
        <v>395</v>
      </c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</row>
    <row r="91" spans="1:74" s="2" customFormat="1" x14ac:dyDescent="0.25">
      <c r="A91" s="29">
        <v>82</v>
      </c>
      <c r="B91" s="98" t="s">
        <v>388</v>
      </c>
      <c r="C91" s="98" t="s">
        <v>389</v>
      </c>
      <c r="D91" s="98" t="s">
        <v>390</v>
      </c>
      <c r="E91" s="98" t="s">
        <v>170</v>
      </c>
      <c r="F91" s="98" t="s">
        <v>391</v>
      </c>
      <c r="G91" s="97" t="s">
        <v>58</v>
      </c>
      <c r="H91" s="3">
        <v>0</v>
      </c>
      <c r="I91" s="3">
        <v>1</v>
      </c>
      <c r="J91" s="3">
        <v>0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2</v>
      </c>
      <c r="X91" s="3">
        <v>2</v>
      </c>
      <c r="Y91" s="3">
        <v>4</v>
      </c>
      <c r="Z91" s="3">
        <v>4</v>
      </c>
      <c r="AA91" s="3">
        <v>0</v>
      </c>
      <c r="AB91" s="5">
        <f t="shared" si="8"/>
        <v>18</v>
      </c>
      <c r="AC91" s="9">
        <f t="shared" si="9"/>
        <v>8</v>
      </c>
      <c r="AD91" s="23" t="s">
        <v>107</v>
      </c>
      <c r="AE91" s="75">
        <v>0</v>
      </c>
      <c r="AF91" s="29" t="s">
        <v>107</v>
      </c>
      <c r="AG91" s="30">
        <v>0</v>
      </c>
      <c r="AH91" s="11">
        <f t="shared" si="10"/>
        <v>0</v>
      </c>
      <c r="AI91" s="7">
        <f t="shared" si="11"/>
        <v>8</v>
      </c>
      <c r="AJ91" s="2" t="s">
        <v>395</v>
      </c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</row>
    <row r="92" spans="1:74" x14ac:dyDescent="0.25">
      <c r="A92" s="20"/>
      <c r="B92" s="20"/>
      <c r="C92" s="20"/>
      <c r="D92" s="20"/>
      <c r="E92" s="20"/>
      <c r="F92" s="20"/>
      <c r="G92" s="20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34"/>
      <c r="AF92" s="44"/>
      <c r="AG92" s="45"/>
      <c r="AH92" s="43"/>
      <c r="AI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</row>
    <row r="93" spans="1:74" x14ac:dyDescent="0.25">
      <c r="A93" s="20"/>
      <c r="B93" s="20"/>
      <c r="C93" s="20"/>
      <c r="D93" s="20"/>
      <c r="E93" s="20"/>
      <c r="F93" s="20"/>
      <c r="G93" s="20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34"/>
      <c r="AF93" s="44"/>
      <c r="AG93" s="45"/>
      <c r="AH93" s="43"/>
      <c r="AI93" s="20"/>
    </row>
    <row r="94" spans="1:74" x14ac:dyDescent="0.25">
      <c r="A94" s="20"/>
      <c r="B94" s="20"/>
      <c r="C94" s="20"/>
      <c r="D94" s="20"/>
      <c r="E94" s="20"/>
      <c r="F94" s="20"/>
      <c r="G94" s="20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34"/>
      <c r="AF94" s="44"/>
      <c r="AG94" s="45"/>
      <c r="AH94" s="43"/>
      <c r="AI94" s="20"/>
    </row>
    <row r="95" spans="1:74" x14ac:dyDescent="0.25">
      <c r="A95" s="20"/>
      <c r="B95" s="20"/>
      <c r="C95" s="20"/>
      <c r="D95" s="20"/>
      <c r="E95" s="20"/>
      <c r="F95" s="20"/>
      <c r="G95" s="20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34"/>
      <c r="AF95" s="44"/>
      <c r="AG95" s="45"/>
      <c r="AH95" s="43"/>
      <c r="AI95" s="20"/>
    </row>
    <row r="96" spans="1:74" x14ac:dyDescent="0.25">
      <c r="A96" s="20"/>
      <c r="B96" s="20"/>
      <c r="C96" s="20"/>
      <c r="D96" s="20"/>
      <c r="E96" s="20"/>
      <c r="F96" s="20"/>
      <c r="G96" s="20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34"/>
      <c r="AF96" s="44"/>
      <c r="AG96" s="45"/>
      <c r="AH96" s="43"/>
      <c r="AI96" s="20"/>
    </row>
    <row r="97" spans="1:35" x14ac:dyDescent="0.25">
      <c r="A97" s="20"/>
      <c r="B97" s="20"/>
      <c r="C97" s="20"/>
      <c r="D97" s="20"/>
      <c r="E97" s="20"/>
      <c r="F97" s="20"/>
      <c r="G97" s="2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34"/>
      <c r="AF97" s="44"/>
      <c r="AG97" s="45"/>
      <c r="AH97" s="43"/>
      <c r="AI97" s="20"/>
    </row>
    <row r="98" spans="1:35" x14ac:dyDescent="0.25">
      <c r="A98" s="20"/>
      <c r="B98" s="20"/>
      <c r="C98" s="20"/>
      <c r="D98" s="20"/>
      <c r="E98" s="20"/>
      <c r="F98" s="20"/>
      <c r="G98" s="20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34"/>
      <c r="AF98" s="44"/>
      <c r="AG98" s="45"/>
      <c r="AH98" s="43"/>
      <c r="AI98" s="20"/>
    </row>
    <row r="99" spans="1:35" x14ac:dyDescent="0.25">
      <c r="A99" s="20"/>
      <c r="B99" s="20"/>
      <c r="C99" s="20"/>
      <c r="D99" s="20"/>
      <c r="E99" s="20"/>
      <c r="F99" s="20"/>
      <c r="G99" s="20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34"/>
      <c r="AF99" s="44"/>
      <c r="AG99" s="45"/>
      <c r="AH99" s="43"/>
      <c r="AI99" s="20"/>
    </row>
    <row r="100" spans="1:35" x14ac:dyDescent="0.25">
      <c r="A100" s="20"/>
      <c r="B100" s="20"/>
      <c r="C100" s="20"/>
      <c r="D100" s="20"/>
      <c r="E100" s="20"/>
      <c r="F100" s="20"/>
      <c r="G100" s="20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34"/>
      <c r="AF100" s="44"/>
      <c r="AG100" s="45"/>
      <c r="AH100" s="43"/>
      <c r="AI100" s="20"/>
    </row>
    <row r="101" spans="1:35" x14ac:dyDescent="0.25">
      <c r="A101" s="20"/>
      <c r="B101" s="20"/>
      <c r="C101" s="20"/>
      <c r="D101" s="20"/>
      <c r="E101" s="20"/>
      <c r="F101" s="20"/>
      <c r="G101" s="20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34"/>
      <c r="AF101" s="44"/>
      <c r="AG101" s="45"/>
      <c r="AH101" s="43"/>
      <c r="AI101" s="20"/>
    </row>
    <row r="102" spans="1:35" x14ac:dyDescent="0.25">
      <c r="A102" s="20"/>
      <c r="B102" s="20"/>
      <c r="C102" s="20"/>
      <c r="D102" s="20"/>
      <c r="E102" s="20"/>
      <c r="F102" s="20"/>
      <c r="G102" s="20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34"/>
      <c r="AF102" s="44"/>
      <c r="AG102" s="45"/>
      <c r="AH102" s="43"/>
      <c r="AI102" s="20"/>
    </row>
    <row r="103" spans="1:35" x14ac:dyDescent="0.25">
      <c r="A103" s="20"/>
      <c r="B103" s="20"/>
      <c r="C103" s="20"/>
      <c r="D103" s="20"/>
      <c r="E103" s="20"/>
      <c r="F103" s="20"/>
      <c r="G103" s="20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34"/>
      <c r="AF103" s="44"/>
      <c r="AG103" s="45"/>
      <c r="AH103" s="43"/>
      <c r="AI103" s="20"/>
    </row>
    <row r="104" spans="1:35" x14ac:dyDescent="0.25">
      <c r="A104" s="20"/>
      <c r="B104" s="20"/>
      <c r="C104" s="20"/>
      <c r="D104" s="20"/>
      <c r="E104" s="20"/>
      <c r="F104" s="20"/>
      <c r="G104" s="20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34"/>
      <c r="AF104" s="44"/>
      <c r="AG104" s="45"/>
      <c r="AH104" s="43"/>
      <c r="AI104" s="20"/>
    </row>
    <row r="105" spans="1:35" x14ac:dyDescent="0.25">
      <c r="A105" s="20"/>
      <c r="B105" s="20"/>
      <c r="C105" s="20"/>
      <c r="D105" s="20"/>
      <c r="E105" s="20"/>
      <c r="F105" s="20"/>
      <c r="G105" s="20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34"/>
      <c r="AF105" s="44"/>
      <c r="AG105" s="45"/>
      <c r="AH105" s="43"/>
      <c r="AI105" s="20"/>
    </row>
    <row r="106" spans="1:35" x14ac:dyDescent="0.25">
      <c r="A106" s="20"/>
      <c r="B106" s="20"/>
      <c r="C106" s="20"/>
      <c r="D106" s="20"/>
      <c r="E106" s="20"/>
      <c r="F106" s="20"/>
      <c r="G106" s="20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34"/>
      <c r="AF106" s="44"/>
      <c r="AG106" s="45"/>
      <c r="AH106" s="43"/>
      <c r="AI106" s="20"/>
    </row>
    <row r="107" spans="1:35" x14ac:dyDescent="0.25">
      <c r="A107" s="20"/>
      <c r="B107" s="20"/>
      <c r="C107" s="20"/>
      <c r="D107" s="20"/>
      <c r="E107" s="20"/>
      <c r="F107" s="20"/>
      <c r="G107" s="20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34"/>
      <c r="AF107" s="44"/>
      <c r="AG107" s="45"/>
      <c r="AH107" s="43"/>
      <c r="AI107" s="20"/>
    </row>
    <row r="108" spans="1:35" x14ac:dyDescent="0.25">
      <c r="A108" s="20"/>
      <c r="B108" s="20"/>
      <c r="C108" s="20"/>
      <c r="D108" s="20"/>
      <c r="E108" s="20"/>
      <c r="F108" s="20"/>
      <c r="G108" s="20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34"/>
      <c r="AF108" s="44"/>
      <c r="AG108" s="45"/>
      <c r="AH108" s="43"/>
      <c r="AI108" s="20"/>
    </row>
    <row r="109" spans="1:35" x14ac:dyDescent="0.25">
      <c r="A109" s="20"/>
      <c r="B109" s="20"/>
      <c r="C109" s="20"/>
      <c r="D109" s="20"/>
      <c r="E109" s="20"/>
      <c r="F109" s="20"/>
      <c r="G109" s="20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34"/>
      <c r="AF109" s="44"/>
      <c r="AG109" s="45"/>
      <c r="AH109" s="43"/>
      <c r="AI109" s="20"/>
    </row>
    <row r="110" spans="1:35" x14ac:dyDescent="0.25">
      <c r="AB110" s="43"/>
    </row>
    <row r="111" spans="1:35" x14ac:dyDescent="0.25">
      <c r="AB111" s="43"/>
    </row>
    <row r="112" spans="1:35" x14ac:dyDescent="0.25">
      <c r="AB112" s="43"/>
    </row>
    <row r="113" spans="28:28" x14ac:dyDescent="0.25">
      <c r="AB113" s="43"/>
    </row>
    <row r="114" spans="28:28" x14ac:dyDescent="0.25">
      <c r="AB114" s="43"/>
    </row>
    <row r="115" spans="28:28" x14ac:dyDescent="0.25">
      <c r="AB115" s="43"/>
    </row>
    <row r="116" spans="28:28" x14ac:dyDescent="0.25">
      <c r="AB116" s="43"/>
    </row>
    <row r="117" spans="28:28" x14ac:dyDescent="0.25">
      <c r="AB117" s="43"/>
    </row>
    <row r="118" spans="28:28" x14ac:dyDescent="0.25">
      <c r="AB118" s="43"/>
    </row>
    <row r="119" spans="28:28" x14ac:dyDescent="0.25">
      <c r="AB119" s="43"/>
    </row>
    <row r="120" spans="28:28" x14ac:dyDescent="0.25">
      <c r="AB120" s="43"/>
    </row>
    <row r="121" spans="28:28" x14ac:dyDescent="0.25">
      <c r="AB121" s="43"/>
    </row>
    <row r="122" spans="28:28" x14ac:dyDescent="0.25">
      <c r="AB122" s="43"/>
    </row>
    <row r="123" spans="28:28" x14ac:dyDescent="0.25">
      <c r="AB123" s="43"/>
    </row>
    <row r="124" spans="28:28" x14ac:dyDescent="0.25">
      <c r="AB124" s="43"/>
    </row>
    <row r="125" spans="28:28" x14ac:dyDescent="0.25">
      <c r="AB125" s="43"/>
    </row>
    <row r="126" spans="28:28" x14ac:dyDescent="0.25">
      <c r="AB126" s="43"/>
    </row>
    <row r="127" spans="28:28" x14ac:dyDescent="0.25">
      <c r="AB127" s="43"/>
    </row>
    <row r="128" spans="28:28" x14ac:dyDescent="0.25">
      <c r="AB128" s="43"/>
    </row>
    <row r="129" spans="28:28" x14ac:dyDescent="0.25">
      <c r="AB129" s="43"/>
    </row>
    <row r="130" spans="28:28" x14ac:dyDescent="0.25">
      <c r="AB130" s="43"/>
    </row>
    <row r="131" spans="28:28" x14ac:dyDescent="0.25">
      <c r="AB131" s="43"/>
    </row>
    <row r="132" spans="28:28" x14ac:dyDescent="0.25">
      <c r="AB132" s="43"/>
    </row>
    <row r="133" spans="28:28" x14ac:dyDescent="0.25">
      <c r="AB133" s="43"/>
    </row>
    <row r="134" spans="28:28" x14ac:dyDescent="0.25">
      <c r="AB134" s="43"/>
    </row>
    <row r="135" spans="28:28" x14ac:dyDescent="0.25">
      <c r="AB135" s="43"/>
    </row>
    <row r="136" spans="28:28" x14ac:dyDescent="0.25">
      <c r="AB136" s="43"/>
    </row>
    <row r="137" spans="28:28" x14ac:dyDescent="0.25">
      <c r="AB137" s="43"/>
    </row>
    <row r="138" spans="28:28" x14ac:dyDescent="0.25">
      <c r="AB138" s="43"/>
    </row>
    <row r="139" spans="28:28" x14ac:dyDescent="0.25">
      <c r="AB139" s="43"/>
    </row>
    <row r="140" spans="28:28" x14ac:dyDescent="0.25">
      <c r="AB140" s="43"/>
    </row>
    <row r="141" spans="28:28" x14ac:dyDescent="0.25">
      <c r="AB141" s="43"/>
    </row>
    <row r="142" spans="28:28" x14ac:dyDescent="0.25">
      <c r="AB142" s="43"/>
    </row>
    <row r="143" spans="28:28" x14ac:dyDescent="0.25">
      <c r="AB143" s="43"/>
    </row>
    <row r="144" spans="28:28" x14ac:dyDescent="0.25">
      <c r="AB144" s="43"/>
    </row>
    <row r="145" spans="28:28" x14ac:dyDescent="0.25">
      <c r="AB145" s="43"/>
    </row>
    <row r="146" spans="28:28" x14ac:dyDescent="0.25">
      <c r="AB146" s="43"/>
    </row>
    <row r="147" spans="28:28" x14ac:dyDescent="0.25">
      <c r="AB147" s="43"/>
    </row>
    <row r="148" spans="28:28" x14ac:dyDescent="0.25">
      <c r="AB148" s="43"/>
    </row>
    <row r="149" spans="28:28" x14ac:dyDescent="0.25">
      <c r="AB149" s="43"/>
    </row>
    <row r="150" spans="28:28" x14ac:dyDescent="0.25">
      <c r="AB150" s="43"/>
    </row>
    <row r="151" spans="28:28" x14ac:dyDescent="0.25">
      <c r="AB151" s="43"/>
    </row>
    <row r="152" spans="28:28" x14ac:dyDescent="0.25">
      <c r="AB152" s="43"/>
    </row>
    <row r="153" spans="28:28" x14ac:dyDescent="0.25">
      <c r="AB153" s="43"/>
    </row>
    <row r="154" spans="28:28" x14ac:dyDescent="0.25">
      <c r="AB154" s="43"/>
    </row>
    <row r="155" spans="28:28" x14ac:dyDescent="0.25">
      <c r="AB155" s="43"/>
    </row>
    <row r="156" spans="28:28" x14ac:dyDescent="0.25">
      <c r="AB156" s="43"/>
    </row>
    <row r="157" spans="28:28" x14ac:dyDescent="0.25">
      <c r="AB157" s="43"/>
    </row>
    <row r="158" spans="28:28" x14ac:dyDescent="0.25">
      <c r="AB158" s="43"/>
    </row>
    <row r="159" spans="28:28" x14ac:dyDescent="0.25">
      <c r="AB159" s="43"/>
    </row>
    <row r="160" spans="28:28" x14ac:dyDescent="0.25">
      <c r="AB160" s="43"/>
    </row>
    <row r="161" spans="28:28" x14ac:dyDescent="0.25">
      <c r="AB161" s="43"/>
    </row>
    <row r="162" spans="28:28" x14ac:dyDescent="0.25">
      <c r="AB162" s="43"/>
    </row>
    <row r="163" spans="28:28" x14ac:dyDescent="0.25">
      <c r="AB163" s="43"/>
    </row>
    <row r="164" spans="28:28" x14ac:dyDescent="0.25">
      <c r="AB164" s="43"/>
    </row>
    <row r="165" spans="28:28" x14ac:dyDescent="0.25">
      <c r="AB165" s="43"/>
    </row>
    <row r="166" spans="28:28" x14ac:dyDescent="0.25">
      <c r="AB166" s="43"/>
    </row>
    <row r="167" spans="28:28" x14ac:dyDescent="0.25">
      <c r="AB167" s="43"/>
    </row>
    <row r="168" spans="28:28" x14ac:dyDescent="0.25">
      <c r="AB168" s="43"/>
    </row>
    <row r="169" spans="28:28" x14ac:dyDescent="0.25">
      <c r="AB169" s="43"/>
    </row>
    <row r="170" spans="28:28" x14ac:dyDescent="0.25">
      <c r="AB170" s="43"/>
    </row>
    <row r="171" spans="28:28" x14ac:dyDescent="0.25">
      <c r="AB171" s="43"/>
    </row>
    <row r="172" spans="28:28" x14ac:dyDescent="0.25">
      <c r="AB172" s="43"/>
    </row>
    <row r="173" spans="28:28" x14ac:dyDescent="0.25">
      <c r="AB173" s="43"/>
    </row>
    <row r="174" spans="28:28" x14ac:dyDescent="0.25">
      <c r="AB174" s="43"/>
    </row>
    <row r="175" spans="28:28" x14ac:dyDescent="0.25">
      <c r="AB175" s="43"/>
    </row>
    <row r="176" spans="28:28" x14ac:dyDescent="0.25">
      <c r="AB176" s="43"/>
    </row>
    <row r="177" spans="28:28" x14ac:dyDescent="0.25">
      <c r="AB177" s="43"/>
    </row>
    <row r="178" spans="28:28" x14ac:dyDescent="0.25">
      <c r="AB178" s="43"/>
    </row>
    <row r="179" spans="28:28" x14ac:dyDescent="0.25">
      <c r="AB179" s="43"/>
    </row>
    <row r="180" spans="28:28" x14ac:dyDescent="0.25">
      <c r="AB180" s="43"/>
    </row>
    <row r="181" spans="28:28" x14ac:dyDescent="0.25">
      <c r="AB181" s="43"/>
    </row>
    <row r="182" spans="28:28" x14ac:dyDescent="0.25">
      <c r="AB182" s="43"/>
    </row>
    <row r="183" spans="28:28" x14ac:dyDescent="0.25">
      <c r="AB183" s="43"/>
    </row>
    <row r="184" spans="28:28" x14ac:dyDescent="0.25">
      <c r="AB184" s="43"/>
    </row>
    <row r="185" spans="28:28" x14ac:dyDescent="0.25">
      <c r="AB185" s="43"/>
    </row>
    <row r="186" spans="28:28" x14ac:dyDescent="0.25">
      <c r="AB186" s="43"/>
    </row>
    <row r="187" spans="28:28" x14ac:dyDescent="0.25">
      <c r="AB187" s="43"/>
    </row>
    <row r="188" spans="28:28" x14ac:dyDescent="0.25">
      <c r="AB188" s="43"/>
    </row>
    <row r="189" spans="28:28" x14ac:dyDescent="0.25">
      <c r="AB189" s="43"/>
    </row>
    <row r="190" spans="28:28" x14ac:dyDescent="0.25">
      <c r="AB190" s="43"/>
    </row>
    <row r="191" spans="28:28" x14ac:dyDescent="0.25">
      <c r="AB191" s="43"/>
    </row>
    <row r="192" spans="28:28" x14ac:dyDescent="0.25">
      <c r="AB192" s="43"/>
    </row>
    <row r="193" spans="28:28" x14ac:dyDescent="0.25">
      <c r="AB193" s="43"/>
    </row>
    <row r="194" spans="28:28" x14ac:dyDescent="0.25">
      <c r="AB194" s="43"/>
    </row>
    <row r="195" spans="28:28" x14ac:dyDescent="0.25">
      <c r="AB195" s="43"/>
    </row>
    <row r="196" spans="28:28" x14ac:dyDescent="0.25">
      <c r="AB196" s="43"/>
    </row>
    <row r="197" spans="28:28" x14ac:dyDescent="0.25">
      <c r="AB197" s="43"/>
    </row>
    <row r="198" spans="28:28" x14ac:dyDescent="0.25">
      <c r="AB198" s="43"/>
    </row>
    <row r="199" spans="28:28" x14ac:dyDescent="0.25">
      <c r="AB199" s="43"/>
    </row>
    <row r="200" spans="28:28" x14ac:dyDescent="0.25">
      <c r="AB200" s="43"/>
    </row>
    <row r="201" spans="28:28" x14ac:dyDescent="0.25">
      <c r="AB201" s="43"/>
    </row>
    <row r="202" spans="28:28" x14ac:dyDescent="0.25">
      <c r="AB202" s="43"/>
    </row>
    <row r="203" spans="28:28" x14ac:dyDescent="0.25">
      <c r="AB203" s="43"/>
    </row>
    <row r="204" spans="28:28" x14ac:dyDescent="0.25">
      <c r="AB204" s="43"/>
    </row>
    <row r="205" spans="28:28" x14ac:dyDescent="0.25">
      <c r="AB205" s="43"/>
    </row>
    <row r="206" spans="28:28" x14ac:dyDescent="0.25">
      <c r="AB206" s="43"/>
    </row>
    <row r="207" spans="28:28" x14ac:dyDescent="0.25">
      <c r="AB207" s="43"/>
    </row>
    <row r="208" spans="28:28" x14ac:dyDescent="0.25">
      <c r="AB208" s="43"/>
    </row>
    <row r="209" spans="28:28" x14ac:dyDescent="0.25">
      <c r="AB209" s="43"/>
    </row>
    <row r="210" spans="28:28" x14ac:dyDescent="0.25">
      <c r="AB210" s="43"/>
    </row>
    <row r="211" spans="28:28" x14ac:dyDescent="0.25">
      <c r="AB211" s="43"/>
    </row>
    <row r="212" spans="28:28" x14ac:dyDescent="0.25">
      <c r="AB212" s="43"/>
    </row>
    <row r="213" spans="28:28" x14ac:dyDescent="0.25">
      <c r="AB213" s="43"/>
    </row>
    <row r="214" spans="28:28" x14ac:dyDescent="0.25">
      <c r="AB214" s="43"/>
    </row>
    <row r="215" spans="28:28" x14ac:dyDescent="0.25">
      <c r="AB215" s="43"/>
    </row>
    <row r="216" spans="28:28" x14ac:dyDescent="0.25">
      <c r="AB216" s="43"/>
    </row>
    <row r="217" spans="28:28" x14ac:dyDescent="0.25">
      <c r="AB217" s="43"/>
    </row>
    <row r="218" spans="28:28" x14ac:dyDescent="0.25">
      <c r="AB218" s="43"/>
    </row>
    <row r="219" spans="28:28" x14ac:dyDescent="0.25">
      <c r="AB219" s="43"/>
    </row>
    <row r="220" spans="28:28" x14ac:dyDescent="0.25">
      <c r="AB220" s="43"/>
    </row>
    <row r="221" spans="28:28" x14ac:dyDescent="0.25">
      <c r="AB221" s="43"/>
    </row>
    <row r="222" spans="28:28" x14ac:dyDescent="0.25">
      <c r="AB222" s="43"/>
    </row>
    <row r="223" spans="28:28" x14ac:dyDescent="0.25">
      <c r="AB223" s="43"/>
    </row>
    <row r="224" spans="28:28" x14ac:dyDescent="0.25">
      <c r="AB224" s="43"/>
    </row>
    <row r="225" spans="28:28" x14ac:dyDescent="0.25">
      <c r="AB225" s="43"/>
    </row>
    <row r="226" spans="28:28" x14ac:dyDescent="0.25">
      <c r="AB226" s="43"/>
    </row>
    <row r="227" spans="28:28" x14ac:dyDescent="0.25">
      <c r="AB227" s="43"/>
    </row>
    <row r="228" spans="28:28" x14ac:dyDescent="0.25">
      <c r="AB228" s="43"/>
    </row>
    <row r="229" spans="28:28" x14ac:dyDescent="0.25">
      <c r="AB229" s="43"/>
    </row>
    <row r="230" spans="28:28" x14ac:dyDescent="0.25">
      <c r="AB230" s="43"/>
    </row>
    <row r="231" spans="28:28" x14ac:dyDescent="0.25">
      <c r="AB231" s="43"/>
    </row>
    <row r="232" spans="28:28" x14ac:dyDescent="0.25">
      <c r="AB232" s="43"/>
    </row>
    <row r="233" spans="28:28" x14ac:dyDescent="0.25">
      <c r="AB233" s="43"/>
    </row>
    <row r="234" spans="28:28" x14ac:dyDescent="0.25">
      <c r="AB234" s="43"/>
    </row>
    <row r="235" spans="28:28" x14ac:dyDescent="0.25">
      <c r="AB235" s="43"/>
    </row>
    <row r="236" spans="28:28" x14ac:dyDescent="0.25">
      <c r="AB236" s="43"/>
    </row>
    <row r="237" spans="28:28" x14ac:dyDescent="0.25">
      <c r="AB237" s="43"/>
    </row>
    <row r="238" spans="28:28" x14ac:dyDescent="0.25">
      <c r="AB238" s="43"/>
    </row>
    <row r="239" spans="28:28" x14ac:dyDescent="0.25">
      <c r="AB239" s="43"/>
    </row>
    <row r="240" spans="28:28" x14ac:dyDescent="0.25">
      <c r="AB240" s="43"/>
    </row>
    <row r="241" spans="28:28" x14ac:dyDescent="0.25">
      <c r="AB241" s="43"/>
    </row>
    <row r="242" spans="28:28" x14ac:dyDescent="0.25">
      <c r="AB242" s="43"/>
    </row>
    <row r="243" spans="28:28" x14ac:dyDescent="0.25">
      <c r="AB243" s="43"/>
    </row>
    <row r="244" spans="28:28" x14ac:dyDescent="0.25">
      <c r="AB244" s="43"/>
    </row>
    <row r="245" spans="28:28" x14ac:dyDescent="0.25">
      <c r="AB245" s="43"/>
    </row>
    <row r="246" spans="28:28" x14ac:dyDescent="0.25">
      <c r="AB246" s="43"/>
    </row>
    <row r="247" spans="28:28" x14ac:dyDescent="0.25">
      <c r="AB247" s="43"/>
    </row>
    <row r="248" spans="28:28" x14ac:dyDescent="0.25">
      <c r="AB248" s="43"/>
    </row>
    <row r="249" spans="28:28" x14ac:dyDescent="0.25">
      <c r="AB249" s="43"/>
    </row>
    <row r="250" spans="28:28" x14ac:dyDescent="0.25">
      <c r="AB250" s="43"/>
    </row>
    <row r="251" spans="28:28" x14ac:dyDescent="0.25">
      <c r="AB251" s="43"/>
    </row>
    <row r="252" spans="28:28" x14ac:dyDescent="0.25">
      <c r="AB252" s="43"/>
    </row>
    <row r="253" spans="28:28" x14ac:dyDescent="0.25">
      <c r="AB253" s="43"/>
    </row>
    <row r="254" spans="28:28" x14ac:dyDescent="0.25">
      <c r="AB254" s="43"/>
    </row>
    <row r="255" spans="28:28" x14ac:dyDescent="0.25">
      <c r="AB255" s="43"/>
    </row>
    <row r="256" spans="28:28" x14ac:dyDescent="0.25">
      <c r="AB256" s="43"/>
    </row>
    <row r="257" spans="28:28" x14ac:dyDescent="0.25">
      <c r="AB257" s="43"/>
    </row>
    <row r="258" spans="28:28" x14ac:dyDescent="0.25">
      <c r="AB258" s="43"/>
    </row>
    <row r="259" spans="28:28" x14ac:dyDescent="0.25">
      <c r="AB259" s="43"/>
    </row>
    <row r="260" spans="28:28" x14ac:dyDescent="0.25">
      <c r="AB260" s="43"/>
    </row>
    <row r="261" spans="28:28" x14ac:dyDescent="0.25">
      <c r="AB261" s="43"/>
    </row>
    <row r="262" spans="28:28" x14ac:dyDescent="0.25">
      <c r="AB262" s="43"/>
    </row>
    <row r="263" spans="28:28" x14ac:dyDescent="0.25">
      <c r="AB263" s="43"/>
    </row>
    <row r="264" spans="28:28" x14ac:dyDescent="0.25">
      <c r="AB264" s="43"/>
    </row>
    <row r="265" spans="28:28" x14ac:dyDescent="0.25">
      <c r="AB265" s="43"/>
    </row>
    <row r="266" spans="28:28" x14ac:dyDescent="0.25">
      <c r="AB266" s="43"/>
    </row>
    <row r="267" spans="28:28" x14ac:dyDescent="0.25">
      <c r="AB267" s="43"/>
    </row>
    <row r="268" spans="28:28" x14ac:dyDescent="0.25">
      <c r="AB268" s="43"/>
    </row>
    <row r="269" spans="28:28" x14ac:dyDescent="0.25">
      <c r="AB269" s="43"/>
    </row>
    <row r="270" spans="28:28" x14ac:dyDescent="0.25">
      <c r="AB270" s="43"/>
    </row>
    <row r="271" spans="28:28" x14ac:dyDescent="0.25">
      <c r="AB271" s="43"/>
    </row>
    <row r="272" spans="28:28" x14ac:dyDescent="0.25">
      <c r="AB272" s="43"/>
    </row>
    <row r="273" spans="28:28" x14ac:dyDescent="0.25">
      <c r="AB273" s="43"/>
    </row>
    <row r="274" spans="28:28" x14ac:dyDescent="0.25">
      <c r="AB274" s="43"/>
    </row>
    <row r="275" spans="28:28" x14ac:dyDescent="0.25">
      <c r="AB275" s="43"/>
    </row>
    <row r="276" spans="28:28" x14ac:dyDescent="0.25">
      <c r="AB276" s="43"/>
    </row>
    <row r="277" spans="28:28" x14ac:dyDescent="0.25">
      <c r="AB277" s="43"/>
    </row>
    <row r="278" spans="28:28" x14ac:dyDescent="0.25">
      <c r="AB278" s="43"/>
    </row>
    <row r="279" spans="28:28" x14ac:dyDescent="0.25">
      <c r="AB279" s="43"/>
    </row>
    <row r="280" spans="28:28" x14ac:dyDescent="0.25">
      <c r="AB280" s="43"/>
    </row>
    <row r="281" spans="28:28" x14ac:dyDescent="0.25">
      <c r="AB281" s="43"/>
    </row>
    <row r="282" spans="28:28" x14ac:dyDescent="0.25">
      <c r="AB282" s="43"/>
    </row>
    <row r="283" spans="28:28" x14ac:dyDescent="0.25">
      <c r="AB283" s="43"/>
    </row>
    <row r="284" spans="28:28" x14ac:dyDescent="0.25">
      <c r="AB284" s="43"/>
    </row>
    <row r="285" spans="28:28" x14ac:dyDescent="0.25">
      <c r="AB285" s="43"/>
    </row>
    <row r="286" spans="28:28" x14ac:dyDescent="0.25">
      <c r="AB286" s="43"/>
    </row>
    <row r="287" spans="28:28" x14ac:dyDescent="0.25">
      <c r="AB287" s="43"/>
    </row>
    <row r="288" spans="28:28" x14ac:dyDescent="0.25">
      <c r="AB288" s="43"/>
    </row>
    <row r="289" spans="28:28" x14ac:dyDescent="0.25">
      <c r="AB289" s="43"/>
    </row>
    <row r="290" spans="28:28" x14ac:dyDescent="0.25">
      <c r="AB290" s="43"/>
    </row>
    <row r="291" spans="28:28" x14ac:dyDescent="0.25">
      <c r="AB291" s="43"/>
    </row>
    <row r="292" spans="28:28" x14ac:dyDescent="0.25">
      <c r="AB292" s="43"/>
    </row>
    <row r="293" spans="28:28" x14ac:dyDescent="0.25">
      <c r="AB293" s="43"/>
    </row>
    <row r="294" spans="28:28" x14ac:dyDescent="0.25">
      <c r="AB294" s="43"/>
    </row>
    <row r="295" spans="28:28" x14ac:dyDescent="0.25">
      <c r="AB295" s="43"/>
    </row>
    <row r="296" spans="28:28" x14ac:dyDescent="0.25">
      <c r="AB296" s="43"/>
    </row>
    <row r="297" spans="28:28" x14ac:dyDescent="0.25">
      <c r="AB297" s="43"/>
    </row>
    <row r="298" spans="28:28" x14ac:dyDescent="0.25">
      <c r="AB298" s="43"/>
    </row>
    <row r="299" spans="28:28" x14ac:dyDescent="0.25">
      <c r="AB299" s="43"/>
    </row>
    <row r="300" spans="28:28" x14ac:dyDescent="0.25">
      <c r="AB300" s="43"/>
    </row>
    <row r="301" spans="28:28" x14ac:dyDescent="0.25">
      <c r="AB301" s="43"/>
    </row>
    <row r="302" spans="28:28" x14ac:dyDescent="0.25">
      <c r="AB302" s="43"/>
    </row>
    <row r="303" spans="28:28" x14ac:dyDescent="0.25">
      <c r="AB303" s="43"/>
    </row>
    <row r="304" spans="28:28" x14ac:dyDescent="0.25">
      <c r="AB304" s="43"/>
    </row>
    <row r="305" spans="28:28" x14ac:dyDescent="0.25">
      <c r="AB305" s="43"/>
    </row>
    <row r="306" spans="28:28" x14ac:dyDescent="0.25">
      <c r="AB306" s="43"/>
    </row>
    <row r="307" spans="28:28" x14ac:dyDescent="0.25">
      <c r="AB307" s="43"/>
    </row>
    <row r="308" spans="28:28" x14ac:dyDescent="0.25">
      <c r="AB308" s="43"/>
    </row>
    <row r="309" spans="28:28" x14ac:dyDescent="0.25">
      <c r="AB309" s="43"/>
    </row>
    <row r="310" spans="28:28" x14ac:dyDescent="0.25">
      <c r="AB310" s="43"/>
    </row>
    <row r="311" spans="28:28" x14ac:dyDescent="0.25">
      <c r="AB311" s="43"/>
    </row>
    <row r="312" spans="28:28" x14ac:dyDescent="0.25">
      <c r="AB312" s="43"/>
    </row>
    <row r="313" spans="28:28" x14ac:dyDescent="0.25">
      <c r="AB313" s="43"/>
    </row>
    <row r="314" spans="28:28" x14ac:dyDescent="0.25">
      <c r="AB314" s="43"/>
    </row>
    <row r="315" spans="28:28" x14ac:dyDescent="0.25">
      <c r="AB315" s="43"/>
    </row>
    <row r="316" spans="28:28" x14ac:dyDescent="0.25">
      <c r="AB316" s="43"/>
    </row>
    <row r="317" spans="28:28" x14ac:dyDescent="0.25">
      <c r="AB317" s="43"/>
    </row>
    <row r="318" spans="28:28" x14ac:dyDescent="0.25">
      <c r="AB318" s="43"/>
    </row>
    <row r="319" spans="28:28" x14ac:dyDescent="0.25">
      <c r="AB319" s="43"/>
    </row>
    <row r="320" spans="28:28" x14ac:dyDescent="0.25">
      <c r="AB320" s="43"/>
    </row>
    <row r="321" spans="28:28" x14ac:dyDescent="0.25">
      <c r="AB321" s="43"/>
    </row>
    <row r="322" spans="28:28" x14ac:dyDescent="0.25">
      <c r="AB322" s="43"/>
    </row>
    <row r="323" spans="28:28" x14ac:dyDescent="0.25">
      <c r="AB323" s="43"/>
    </row>
    <row r="324" spans="28:28" x14ac:dyDescent="0.25">
      <c r="AB324" s="43"/>
    </row>
    <row r="325" spans="28:28" x14ac:dyDescent="0.25">
      <c r="AB325" s="43"/>
    </row>
    <row r="326" spans="28:28" x14ac:dyDescent="0.25">
      <c r="AB326" s="43"/>
    </row>
    <row r="327" spans="28:28" x14ac:dyDescent="0.25">
      <c r="AB327" s="43"/>
    </row>
    <row r="328" spans="28:28" x14ac:dyDescent="0.25">
      <c r="AB328" s="43"/>
    </row>
    <row r="329" spans="28:28" x14ac:dyDescent="0.25">
      <c r="AB329" s="43"/>
    </row>
    <row r="330" spans="28:28" x14ac:dyDescent="0.25">
      <c r="AB330" s="43"/>
    </row>
    <row r="331" spans="28:28" x14ac:dyDescent="0.25">
      <c r="AB331" s="43"/>
    </row>
    <row r="332" spans="28:28" x14ac:dyDescent="0.25">
      <c r="AB332" s="43"/>
    </row>
    <row r="333" spans="28:28" x14ac:dyDescent="0.25">
      <c r="AB333" s="43"/>
    </row>
    <row r="334" spans="28:28" x14ac:dyDescent="0.25">
      <c r="AB334" s="43"/>
    </row>
    <row r="335" spans="28:28" x14ac:dyDescent="0.25">
      <c r="AB335" s="43"/>
    </row>
    <row r="336" spans="28:28" x14ac:dyDescent="0.25">
      <c r="AB336" s="43"/>
    </row>
    <row r="337" spans="28:28" x14ac:dyDescent="0.25">
      <c r="AB337" s="43"/>
    </row>
    <row r="338" spans="28:28" x14ac:dyDescent="0.25">
      <c r="AB338" s="43"/>
    </row>
    <row r="339" spans="28:28" x14ac:dyDescent="0.25">
      <c r="AB339" s="43"/>
    </row>
    <row r="340" spans="28:28" x14ac:dyDescent="0.25">
      <c r="AB340" s="43"/>
    </row>
    <row r="341" spans="28:28" x14ac:dyDescent="0.25">
      <c r="AB341" s="43"/>
    </row>
    <row r="342" spans="28:28" x14ac:dyDescent="0.25">
      <c r="AB342" s="43"/>
    </row>
    <row r="343" spans="28:28" x14ac:dyDescent="0.25">
      <c r="AB343" s="43"/>
    </row>
    <row r="344" spans="28:28" x14ac:dyDescent="0.25">
      <c r="AB344" s="43"/>
    </row>
    <row r="345" spans="28:28" x14ac:dyDescent="0.25">
      <c r="AB345" s="43"/>
    </row>
    <row r="346" spans="28:28" x14ac:dyDescent="0.25">
      <c r="AB346" s="43"/>
    </row>
    <row r="347" spans="28:28" x14ac:dyDescent="0.25">
      <c r="AB347" s="43"/>
    </row>
    <row r="348" spans="28:28" x14ac:dyDescent="0.25">
      <c r="AB348" s="43"/>
    </row>
    <row r="349" spans="28:28" x14ac:dyDescent="0.25">
      <c r="AB349" s="43"/>
    </row>
    <row r="350" spans="28:28" x14ac:dyDescent="0.25">
      <c r="AB350" s="43"/>
    </row>
    <row r="351" spans="28:28" x14ac:dyDescent="0.25">
      <c r="AB351" s="43"/>
    </row>
    <row r="352" spans="28:28" x14ac:dyDescent="0.25">
      <c r="AB352" s="43"/>
    </row>
    <row r="353" spans="28:28" x14ac:dyDescent="0.25">
      <c r="AB353" s="43"/>
    </row>
    <row r="354" spans="28:28" x14ac:dyDescent="0.25">
      <c r="AB354" s="43"/>
    </row>
    <row r="355" spans="28:28" x14ac:dyDescent="0.25">
      <c r="AB355" s="43"/>
    </row>
    <row r="356" spans="28:28" x14ac:dyDescent="0.25">
      <c r="AB356" s="43"/>
    </row>
    <row r="357" spans="28:28" x14ac:dyDescent="0.25">
      <c r="AB357" s="43"/>
    </row>
    <row r="358" spans="28:28" x14ac:dyDescent="0.25">
      <c r="AB358" s="43"/>
    </row>
    <row r="359" spans="28:28" x14ac:dyDescent="0.25">
      <c r="AB359" s="43"/>
    </row>
    <row r="360" spans="28:28" x14ac:dyDescent="0.25">
      <c r="AB360" s="43"/>
    </row>
    <row r="361" spans="28:28" x14ac:dyDescent="0.25">
      <c r="AB361" s="43"/>
    </row>
    <row r="362" spans="28:28" x14ac:dyDescent="0.25">
      <c r="AB362" s="43"/>
    </row>
    <row r="363" spans="28:28" x14ac:dyDescent="0.25">
      <c r="AB363" s="43"/>
    </row>
    <row r="364" spans="28:28" x14ac:dyDescent="0.25">
      <c r="AB364" s="43"/>
    </row>
    <row r="365" spans="28:28" x14ac:dyDescent="0.25">
      <c r="AB365" s="43"/>
    </row>
    <row r="366" spans="28:28" x14ac:dyDescent="0.25">
      <c r="AB366" s="43"/>
    </row>
    <row r="367" spans="28:28" x14ac:dyDescent="0.25">
      <c r="AB367" s="43"/>
    </row>
    <row r="368" spans="28:28" x14ac:dyDescent="0.25">
      <c r="AB368" s="43"/>
    </row>
    <row r="369" spans="28:28" x14ac:dyDescent="0.25">
      <c r="AB369" s="43"/>
    </row>
    <row r="370" spans="28:28" x14ac:dyDescent="0.25">
      <c r="AB370" s="43"/>
    </row>
    <row r="371" spans="28:28" x14ac:dyDescent="0.25">
      <c r="AB371" s="43"/>
    </row>
    <row r="372" spans="28:28" x14ac:dyDescent="0.25">
      <c r="AB372" s="43"/>
    </row>
    <row r="373" spans="28:28" x14ac:dyDescent="0.25">
      <c r="AB373" s="43"/>
    </row>
    <row r="374" spans="28:28" x14ac:dyDescent="0.25">
      <c r="AB374" s="43"/>
    </row>
    <row r="375" spans="28:28" x14ac:dyDescent="0.25">
      <c r="AB375" s="43"/>
    </row>
    <row r="376" spans="28:28" x14ac:dyDescent="0.25">
      <c r="AB376" s="43"/>
    </row>
    <row r="377" spans="28:28" x14ac:dyDescent="0.25">
      <c r="AB377" s="43"/>
    </row>
    <row r="378" spans="28:28" x14ac:dyDescent="0.25">
      <c r="AB378" s="43"/>
    </row>
    <row r="379" spans="28:28" x14ac:dyDescent="0.25">
      <c r="AB379" s="43"/>
    </row>
    <row r="380" spans="28:28" x14ac:dyDescent="0.25">
      <c r="AB380" s="43"/>
    </row>
    <row r="381" spans="28:28" x14ac:dyDescent="0.25">
      <c r="AB381" s="43"/>
    </row>
    <row r="382" spans="28:28" x14ac:dyDescent="0.25">
      <c r="AB382" s="43"/>
    </row>
    <row r="383" spans="28:28" x14ac:dyDescent="0.25">
      <c r="AB383" s="43"/>
    </row>
    <row r="384" spans="28:28" x14ac:dyDescent="0.25">
      <c r="AB384" s="43"/>
    </row>
    <row r="385" spans="28:28" x14ac:dyDescent="0.25">
      <c r="AB385" s="43"/>
    </row>
    <row r="386" spans="28:28" x14ac:dyDescent="0.25">
      <c r="AB386" s="43"/>
    </row>
    <row r="387" spans="28:28" x14ac:dyDescent="0.25">
      <c r="AB387" s="43"/>
    </row>
    <row r="388" spans="28:28" x14ac:dyDescent="0.25">
      <c r="AB388" s="43"/>
    </row>
    <row r="389" spans="28:28" x14ac:dyDescent="0.25">
      <c r="AB389" s="43"/>
    </row>
    <row r="390" spans="28:28" x14ac:dyDescent="0.25">
      <c r="AB390" s="43"/>
    </row>
    <row r="391" spans="28:28" x14ac:dyDescent="0.25">
      <c r="AB391" s="43"/>
    </row>
  </sheetData>
  <autoFilter ref="A1:AI91" xr:uid="{00000000-0009-0000-0000-000000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sortState ref="A10:AI91">
    <sortCondition descending="1" ref="AI10:AI91"/>
  </sortState>
  <mergeCells count="26">
    <mergeCell ref="AJ2:AJ9"/>
    <mergeCell ref="G1:AI1"/>
    <mergeCell ref="AH6:AH8"/>
    <mergeCell ref="AE7:AE8"/>
    <mergeCell ref="H4:AC5"/>
    <mergeCell ref="AD6:AE6"/>
    <mergeCell ref="AD7:AD8"/>
    <mergeCell ref="AF6:AG6"/>
    <mergeCell ref="AF7:AF8"/>
    <mergeCell ref="AD4:AH5"/>
    <mergeCell ref="AI2:AI8"/>
    <mergeCell ref="X6:X7"/>
    <mergeCell ref="Y6:Y7"/>
    <mergeCell ref="Z6:Z7"/>
    <mergeCell ref="AA6:AA7"/>
    <mergeCell ref="AC6:AC8"/>
    <mergeCell ref="AB6:AB8"/>
    <mergeCell ref="A2:AH2"/>
    <mergeCell ref="AG7:AG8"/>
    <mergeCell ref="G3:AF3"/>
    <mergeCell ref="A9:G9"/>
    <mergeCell ref="G4:G7"/>
    <mergeCell ref="H6:Q7"/>
    <mergeCell ref="R6:W7"/>
    <mergeCell ref="B4:F8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2024-02-27T05:02:00Z</dcterms:modified>
</cp:coreProperties>
</file>