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E5A7A8C-DD6C-4398-B163-AD25247F44A9}" xr6:coauthVersionLast="37" xr6:coauthVersionMax="37" xr10:uidLastSave="{00000000-0000-0000-0000-000000000000}"/>
  <bookViews>
    <workbookView xWindow="0" yWindow="0" windowWidth="21570" windowHeight="7500" xr2:uid="{00000000-000D-0000-FFFF-FFFF00000000}"/>
  </bookViews>
  <sheets>
    <sheet name="9 класс" sheetId="1" r:id="rId1"/>
  </sheets>
  <definedNames>
    <definedName name="_xlnm._FilterDatabase" localSheetId="0" hidden="1">'9 класс'!$A$1:$AB$31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7" i="1" l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E18" i="1" s="1"/>
  <c r="AC17" i="1"/>
  <c r="AD17" i="1" s="1"/>
  <c r="AC16" i="1"/>
  <c r="AD16" i="1" s="1"/>
  <c r="AC15" i="1"/>
  <c r="AD15" i="1" s="1"/>
  <c r="AC14" i="1"/>
  <c r="AD14" i="1" s="1"/>
  <c r="AE14" i="1" s="1"/>
  <c r="AC13" i="1"/>
  <c r="AD13" i="1" s="1"/>
  <c r="AC12" i="1"/>
  <c r="AD12" i="1" s="1"/>
  <c r="AC11" i="1"/>
  <c r="AD11" i="1" s="1"/>
  <c r="AC10" i="1"/>
  <c r="AD10" i="1" s="1"/>
  <c r="AE10" i="1" s="1"/>
  <c r="AC9" i="1"/>
  <c r="AD9" i="1" s="1"/>
  <c r="AC8" i="1"/>
  <c r="AD8" i="1" s="1"/>
  <c r="AC7" i="1"/>
  <c r="AD7" i="1" s="1"/>
  <c r="AC6" i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AD6" i="1" l="1"/>
  <c r="AE6" i="1" s="1"/>
  <c r="AE9" i="1"/>
  <c r="AE25" i="1"/>
  <c r="AE7" i="1"/>
  <c r="AE15" i="1"/>
  <c r="AE22" i="1"/>
  <c r="AE26" i="1"/>
  <c r="AE19" i="1"/>
  <c r="AE23" i="1"/>
  <c r="AE12" i="1"/>
  <c r="AE13" i="1"/>
  <c r="AE16" i="1"/>
  <c r="AE17" i="1"/>
  <c r="AE20" i="1"/>
  <c r="AE8" i="1"/>
  <c r="AE11" i="1"/>
  <c r="AE21" i="1"/>
  <c r="AE24" i="1"/>
  <c r="AE27" i="1"/>
  <c r="AC5" i="1"/>
  <c r="AD5" i="1" s="1"/>
  <c r="AE5" i="1" l="1"/>
</calcChain>
</file>

<file path=xl/sharedStrings.xml><?xml version="1.0" encoding="utf-8"?>
<sst xmlns="http://schemas.openxmlformats.org/spreadsheetml/2006/main" count="35" uniqueCount="33">
  <si>
    <t>№ п/п</t>
  </si>
  <si>
    <t>код участника</t>
  </si>
  <si>
    <t>максимально возможный балл</t>
  </si>
  <si>
    <t>первый тур</t>
  </si>
  <si>
    <t>второй тур</t>
  </si>
  <si>
    <t>Результат оценивания выполненных олимпиадных заданий регионального этапа ВсОШ по обществознанию в 2023/24 учебном году (9 класс)</t>
  </si>
  <si>
    <t>анализ текста</t>
  </si>
  <si>
    <t>решение кейса</t>
  </si>
  <si>
    <t>Итого</t>
  </si>
  <si>
    <t>Итого по 100-балльной шкале</t>
  </si>
  <si>
    <t>Итоговый балл</t>
  </si>
  <si>
    <t>Social_95007</t>
  </si>
  <si>
    <t>Social_100439</t>
  </si>
  <si>
    <t>Social_72671</t>
  </si>
  <si>
    <t>Social_24036</t>
  </si>
  <si>
    <t>Social_57320</t>
  </si>
  <si>
    <t>Social_56179</t>
  </si>
  <si>
    <t>Social_13157</t>
  </si>
  <si>
    <t>Social_66352</t>
  </si>
  <si>
    <t>Social_55444</t>
  </si>
  <si>
    <t>Social_51532</t>
  </si>
  <si>
    <t>Social_10504</t>
  </si>
  <si>
    <t>Social_50256</t>
  </si>
  <si>
    <t>Social_51277</t>
  </si>
  <si>
    <t>Social_89992</t>
  </si>
  <si>
    <t>Social_82276</t>
  </si>
  <si>
    <t>Social_73685</t>
  </si>
  <si>
    <t>Social_64515</t>
  </si>
  <si>
    <t>Social_33614</t>
  </si>
  <si>
    <t>Social_83615</t>
  </si>
  <si>
    <t>Social_18031</t>
  </si>
  <si>
    <t>Social_28760</t>
  </si>
  <si>
    <t>Social_24207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</si>
</sst>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/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9"/>
  <sheetViews>
    <sheetView tabSelected="1" topLeftCell="A4" zoomScale="85" zoomScaleNormal="85" workbookViewId="0">
      <selection activeCell="B25" sqref="B25"/>
    </sheetView>
  </sheetViews>
  <sheetFormatPr defaultColWidth="9.140625" defaultRowHeight="15.75" x14ac:dyDescent="0.25"/>
  <cols>
    <col min="1" max="1" width="9.140625" style="1"/>
    <col min="2" max="2" width="15.7109375" style="1" customWidth="1"/>
    <col min="3" max="16" width="9.140625" style="1"/>
    <col min="17" max="17" width="13" style="1" customWidth="1"/>
    <col min="18" max="29" width="9.140625" style="1"/>
    <col min="30" max="30" width="13.7109375" style="1" customWidth="1"/>
    <col min="31" max="31" width="12.28515625" style="1" customWidth="1"/>
    <col min="32" max="16384" width="9.140625" style="1"/>
  </cols>
  <sheetData>
    <row r="1" spans="1:32" ht="39" customHeight="1" x14ac:dyDescent="0.25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8"/>
      <c r="AD1" s="8"/>
      <c r="AE1" s="25" t="s">
        <v>10</v>
      </c>
      <c r="AF1" s="11"/>
    </row>
    <row r="2" spans="1:32" ht="19.5" customHeight="1" x14ac:dyDescent="0.25">
      <c r="A2" s="26" t="s">
        <v>0</v>
      </c>
      <c r="B2" s="24" t="s">
        <v>1</v>
      </c>
      <c r="C2" s="26" t="s">
        <v>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 t="s">
        <v>8</v>
      </c>
      <c r="Q2" s="24" t="s">
        <v>9</v>
      </c>
      <c r="R2" s="27" t="s">
        <v>4</v>
      </c>
      <c r="S2" s="27"/>
      <c r="T2" s="27"/>
      <c r="U2" s="27"/>
      <c r="V2" s="27"/>
      <c r="W2" s="27"/>
      <c r="X2" s="27"/>
      <c r="Y2" s="27"/>
      <c r="Z2" s="27"/>
      <c r="AA2" s="27"/>
      <c r="AB2" s="27"/>
      <c r="AC2" s="26" t="s">
        <v>8</v>
      </c>
      <c r="AD2" s="24" t="s">
        <v>9</v>
      </c>
      <c r="AE2" s="25"/>
      <c r="AF2" s="11"/>
    </row>
    <row r="3" spans="1:32" x14ac:dyDescent="0.25">
      <c r="A3" s="26"/>
      <c r="B3" s="24"/>
      <c r="C3" s="26" t="s">
        <v>6</v>
      </c>
      <c r="D3" s="26"/>
      <c r="E3" s="26"/>
      <c r="F3" s="26"/>
      <c r="G3" s="26"/>
      <c r="H3" s="26"/>
      <c r="I3" s="26"/>
      <c r="J3" s="26"/>
      <c r="K3" s="26"/>
      <c r="L3" s="26"/>
      <c r="M3" s="26" t="s">
        <v>7</v>
      </c>
      <c r="N3" s="26"/>
      <c r="O3" s="26"/>
      <c r="P3" s="26"/>
      <c r="Q3" s="24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6"/>
      <c r="AD3" s="24"/>
      <c r="AE3" s="25"/>
      <c r="AF3" s="11"/>
    </row>
    <row r="4" spans="1:32" ht="28.5" customHeight="1" x14ac:dyDescent="0.25">
      <c r="A4" s="26"/>
      <c r="B4" s="24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</v>
      </c>
      <c r="N4" s="9">
        <v>2</v>
      </c>
      <c r="O4" s="9">
        <v>3</v>
      </c>
      <c r="P4" s="26"/>
      <c r="Q4" s="24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9">
        <v>7</v>
      </c>
      <c r="Y4" s="9">
        <v>8</v>
      </c>
      <c r="Z4" s="9">
        <v>9</v>
      </c>
      <c r="AA4" s="9">
        <v>10</v>
      </c>
      <c r="AB4" s="9">
        <v>11</v>
      </c>
      <c r="AC4" s="26"/>
      <c r="AD4" s="24"/>
      <c r="AE4" s="25"/>
      <c r="AF4" s="11"/>
    </row>
    <row r="5" spans="1:32" ht="30" customHeight="1" x14ac:dyDescent="0.25">
      <c r="A5" s="23" t="s">
        <v>2</v>
      </c>
      <c r="B5" s="23"/>
      <c r="C5" s="2">
        <v>7</v>
      </c>
      <c r="D5" s="2">
        <v>2</v>
      </c>
      <c r="E5" s="2">
        <v>3</v>
      </c>
      <c r="F5" s="2">
        <v>2</v>
      </c>
      <c r="G5" s="2">
        <v>2</v>
      </c>
      <c r="H5" s="2">
        <v>3</v>
      </c>
      <c r="I5" s="2">
        <v>2</v>
      </c>
      <c r="J5" s="2">
        <v>3</v>
      </c>
      <c r="K5" s="2">
        <v>2</v>
      </c>
      <c r="L5" s="2">
        <v>2</v>
      </c>
      <c r="M5" s="2">
        <v>2</v>
      </c>
      <c r="N5" s="2">
        <v>24</v>
      </c>
      <c r="O5" s="2">
        <v>3</v>
      </c>
      <c r="P5" s="2">
        <f>SUM(C5:O5)</f>
        <v>57</v>
      </c>
      <c r="Q5" s="3">
        <f>P5*100/57</f>
        <v>100</v>
      </c>
      <c r="R5" s="2">
        <v>5</v>
      </c>
      <c r="S5" s="2">
        <v>3</v>
      </c>
      <c r="T5" s="2">
        <v>2</v>
      </c>
      <c r="U5" s="2">
        <v>3</v>
      </c>
      <c r="V5" s="2">
        <v>4</v>
      </c>
      <c r="W5" s="2">
        <v>3</v>
      </c>
      <c r="X5" s="2">
        <v>2</v>
      </c>
      <c r="Y5" s="2">
        <v>5</v>
      </c>
      <c r="Z5" s="2">
        <v>5</v>
      </c>
      <c r="AA5" s="2">
        <v>10</v>
      </c>
      <c r="AB5" s="2">
        <v>5</v>
      </c>
      <c r="AC5" s="2">
        <f>SUM(R5:AB5)</f>
        <v>47</v>
      </c>
      <c r="AD5" s="3">
        <f>AC5*100/47</f>
        <v>100</v>
      </c>
      <c r="AE5" s="4">
        <f>(Q5+AD5)/2</f>
        <v>100</v>
      </c>
      <c r="AF5" s="11"/>
    </row>
    <row r="6" spans="1:32" ht="15.75" customHeight="1" x14ac:dyDescent="0.25">
      <c r="A6" s="5">
        <v>1</v>
      </c>
      <c r="B6" s="6" t="s">
        <v>11</v>
      </c>
      <c r="C6" s="7">
        <v>4</v>
      </c>
      <c r="D6" s="7">
        <v>0</v>
      </c>
      <c r="E6" s="7">
        <v>0</v>
      </c>
      <c r="F6" s="7">
        <v>0</v>
      </c>
      <c r="G6" s="7">
        <v>1</v>
      </c>
      <c r="H6" s="7">
        <v>1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ref="P6:P27" si="0">SUM(C6:O6)</f>
        <v>8</v>
      </c>
      <c r="Q6" s="21">
        <f t="shared" ref="Q6:Q27" si="1">P6*100/57</f>
        <v>14.035087719298245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f t="shared" ref="AC6:AC27" si="2">SUM(R6:AB6)</f>
        <v>0</v>
      </c>
      <c r="AD6" s="21">
        <f>AC6*100/47</f>
        <v>0</v>
      </c>
      <c r="AE6" s="21">
        <f t="shared" ref="AE6:AE27" si="3">(Q6+AD6)/2</f>
        <v>7.0175438596491224</v>
      </c>
      <c r="AF6" s="11"/>
    </row>
    <row r="7" spans="1:32" x14ac:dyDescent="0.25">
      <c r="A7" s="5">
        <v>2</v>
      </c>
      <c r="B7" s="6" t="s">
        <v>12</v>
      </c>
      <c r="C7" s="7">
        <v>2</v>
      </c>
      <c r="D7" s="7">
        <v>0</v>
      </c>
      <c r="E7" s="7">
        <v>0</v>
      </c>
      <c r="F7" s="7">
        <v>1</v>
      </c>
      <c r="G7" s="7">
        <v>1</v>
      </c>
      <c r="H7" s="7">
        <v>1</v>
      </c>
      <c r="I7" s="7">
        <v>2</v>
      </c>
      <c r="J7" s="7">
        <v>0</v>
      </c>
      <c r="K7" s="7">
        <v>1</v>
      </c>
      <c r="L7" s="7">
        <v>1</v>
      </c>
      <c r="M7" s="7">
        <v>0</v>
      </c>
      <c r="N7" s="7">
        <v>3</v>
      </c>
      <c r="O7" s="7">
        <v>0</v>
      </c>
      <c r="P7" s="7">
        <f t="shared" si="0"/>
        <v>12</v>
      </c>
      <c r="Q7" s="21">
        <f t="shared" si="1"/>
        <v>21.05263157894737</v>
      </c>
      <c r="R7" s="7">
        <v>3</v>
      </c>
      <c r="S7" s="7">
        <v>1</v>
      </c>
      <c r="T7" s="7">
        <v>1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f t="shared" si="2"/>
        <v>5</v>
      </c>
      <c r="AD7" s="21">
        <f t="shared" ref="AD7:AD27" si="4">AC7*100/47</f>
        <v>10.638297872340425</v>
      </c>
      <c r="AE7" s="21">
        <f t="shared" si="3"/>
        <v>15.845464725643897</v>
      </c>
      <c r="AF7" s="11"/>
    </row>
    <row r="8" spans="1:32" x14ac:dyDescent="0.25">
      <c r="A8" s="5">
        <v>3</v>
      </c>
      <c r="B8" s="6" t="s">
        <v>13</v>
      </c>
      <c r="C8" s="7">
        <v>6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2</v>
      </c>
      <c r="J8" s="7">
        <v>1</v>
      </c>
      <c r="K8" s="7">
        <v>1</v>
      </c>
      <c r="L8" s="7">
        <v>1</v>
      </c>
      <c r="M8" s="7">
        <v>0</v>
      </c>
      <c r="N8" s="7">
        <v>0</v>
      </c>
      <c r="O8" s="7">
        <v>0</v>
      </c>
      <c r="P8" s="7">
        <f t="shared" si="0"/>
        <v>12</v>
      </c>
      <c r="Q8" s="21">
        <f t="shared" si="1"/>
        <v>21.05263157894737</v>
      </c>
      <c r="R8" s="7">
        <v>3</v>
      </c>
      <c r="S8" s="7">
        <v>2</v>
      </c>
      <c r="T8" s="7">
        <v>1</v>
      </c>
      <c r="U8" s="7">
        <v>1</v>
      </c>
      <c r="V8" s="7">
        <v>0</v>
      </c>
      <c r="W8" s="7">
        <v>0</v>
      </c>
      <c r="X8" s="7">
        <v>2</v>
      </c>
      <c r="Y8" s="7">
        <v>1</v>
      </c>
      <c r="Z8" s="7">
        <v>1</v>
      </c>
      <c r="AA8" s="7">
        <v>0</v>
      </c>
      <c r="AB8" s="7">
        <v>4</v>
      </c>
      <c r="AC8" s="7">
        <f t="shared" si="2"/>
        <v>15</v>
      </c>
      <c r="AD8" s="21">
        <f t="shared" si="4"/>
        <v>31.914893617021278</v>
      </c>
      <c r="AE8" s="21">
        <f t="shared" si="3"/>
        <v>26.483762597984324</v>
      </c>
      <c r="AF8" s="11"/>
    </row>
    <row r="9" spans="1:32" ht="15.75" customHeight="1" x14ac:dyDescent="0.25">
      <c r="A9" s="5">
        <v>4</v>
      </c>
      <c r="B9" s="6" t="s">
        <v>14</v>
      </c>
      <c r="C9" s="7">
        <v>5</v>
      </c>
      <c r="D9" s="7">
        <v>0</v>
      </c>
      <c r="E9" s="7">
        <v>1</v>
      </c>
      <c r="F9" s="7">
        <v>1</v>
      </c>
      <c r="G9" s="7">
        <v>1</v>
      </c>
      <c r="H9" s="7">
        <v>2</v>
      </c>
      <c r="I9" s="7">
        <v>2</v>
      </c>
      <c r="J9" s="7">
        <v>0</v>
      </c>
      <c r="K9" s="7">
        <v>1</v>
      </c>
      <c r="L9" s="7">
        <v>0</v>
      </c>
      <c r="M9" s="7">
        <v>1</v>
      </c>
      <c r="N9" s="7">
        <v>11</v>
      </c>
      <c r="O9" s="7">
        <v>0</v>
      </c>
      <c r="P9" s="7">
        <f t="shared" si="0"/>
        <v>25</v>
      </c>
      <c r="Q9" s="21">
        <f t="shared" si="1"/>
        <v>43.859649122807021</v>
      </c>
      <c r="R9" s="7">
        <v>4</v>
      </c>
      <c r="S9" s="7">
        <v>0</v>
      </c>
      <c r="T9" s="7">
        <v>1</v>
      </c>
      <c r="U9" s="7">
        <v>0</v>
      </c>
      <c r="V9" s="7">
        <v>0</v>
      </c>
      <c r="W9" s="7">
        <v>0</v>
      </c>
      <c r="X9" s="7">
        <v>0</v>
      </c>
      <c r="Y9" s="7">
        <v>2</v>
      </c>
      <c r="Z9" s="7">
        <v>0</v>
      </c>
      <c r="AA9" s="7">
        <v>2</v>
      </c>
      <c r="AB9" s="7">
        <v>5</v>
      </c>
      <c r="AC9" s="7">
        <f t="shared" si="2"/>
        <v>14</v>
      </c>
      <c r="AD9" s="21">
        <f t="shared" si="4"/>
        <v>29.787234042553191</v>
      </c>
      <c r="AE9" s="21">
        <f t="shared" si="3"/>
        <v>36.823441582680104</v>
      </c>
      <c r="AF9" s="11"/>
    </row>
    <row r="10" spans="1:32" x14ac:dyDescent="0.25">
      <c r="A10" s="5">
        <v>5</v>
      </c>
      <c r="B10" s="6" t="s">
        <v>15</v>
      </c>
      <c r="C10" s="7">
        <v>3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2</v>
      </c>
      <c r="J10" s="7">
        <v>0</v>
      </c>
      <c r="K10" s="7">
        <v>1</v>
      </c>
      <c r="L10" s="7">
        <v>1</v>
      </c>
      <c r="M10" s="7">
        <v>2</v>
      </c>
      <c r="N10" s="7">
        <v>9</v>
      </c>
      <c r="O10" s="7">
        <v>0</v>
      </c>
      <c r="P10" s="7">
        <f t="shared" si="0"/>
        <v>19</v>
      </c>
      <c r="Q10" s="21">
        <f t="shared" si="1"/>
        <v>33.333333333333336</v>
      </c>
      <c r="R10" s="7">
        <v>5</v>
      </c>
      <c r="S10" s="7">
        <v>2</v>
      </c>
      <c r="T10" s="7">
        <v>2</v>
      </c>
      <c r="U10" s="7">
        <v>3</v>
      </c>
      <c r="V10" s="7">
        <v>1</v>
      </c>
      <c r="W10" s="7">
        <v>0</v>
      </c>
      <c r="X10" s="7">
        <v>2</v>
      </c>
      <c r="Y10" s="7">
        <v>1</v>
      </c>
      <c r="Z10" s="7">
        <v>0</v>
      </c>
      <c r="AA10" s="7">
        <v>2</v>
      </c>
      <c r="AB10" s="7">
        <v>4</v>
      </c>
      <c r="AC10" s="7">
        <f t="shared" si="2"/>
        <v>22</v>
      </c>
      <c r="AD10" s="21">
        <f t="shared" si="4"/>
        <v>46.808510638297875</v>
      </c>
      <c r="AE10" s="21">
        <f t="shared" si="3"/>
        <v>40.070921985815602</v>
      </c>
      <c r="AF10" s="11"/>
    </row>
    <row r="11" spans="1:32" x14ac:dyDescent="0.25">
      <c r="A11" s="5">
        <v>6</v>
      </c>
      <c r="B11" s="6" t="s">
        <v>16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0</v>
      </c>
      <c r="Q11" s="21">
        <f t="shared" si="1"/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f t="shared" si="2"/>
        <v>0</v>
      </c>
      <c r="AD11" s="21">
        <f t="shared" si="4"/>
        <v>0</v>
      </c>
      <c r="AE11" s="21">
        <f t="shared" si="3"/>
        <v>0</v>
      </c>
      <c r="AF11" s="11"/>
    </row>
    <row r="12" spans="1:32" x14ac:dyDescent="0.25">
      <c r="A12" s="5">
        <v>7</v>
      </c>
      <c r="B12" s="6" t="s">
        <v>17</v>
      </c>
      <c r="C12" s="7">
        <v>2</v>
      </c>
      <c r="D12" s="7">
        <v>0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0</v>
      </c>
      <c r="N12" s="7">
        <v>12</v>
      </c>
      <c r="O12" s="7">
        <v>1</v>
      </c>
      <c r="P12" s="7">
        <f t="shared" si="0"/>
        <v>23</v>
      </c>
      <c r="Q12" s="21">
        <f t="shared" si="1"/>
        <v>40.350877192982459</v>
      </c>
      <c r="R12" s="7">
        <v>3</v>
      </c>
      <c r="S12" s="7">
        <v>2</v>
      </c>
      <c r="T12" s="7">
        <v>1</v>
      </c>
      <c r="U12" s="7">
        <v>1</v>
      </c>
      <c r="V12" s="7">
        <v>3</v>
      </c>
      <c r="W12" s="7">
        <v>2</v>
      </c>
      <c r="X12" s="7">
        <v>2</v>
      </c>
      <c r="Y12" s="7">
        <v>0</v>
      </c>
      <c r="Z12" s="7">
        <v>1</v>
      </c>
      <c r="AA12" s="7">
        <v>0</v>
      </c>
      <c r="AB12" s="7">
        <v>4</v>
      </c>
      <c r="AC12" s="7">
        <f t="shared" si="2"/>
        <v>19</v>
      </c>
      <c r="AD12" s="21">
        <f t="shared" si="4"/>
        <v>40.425531914893618</v>
      </c>
      <c r="AE12" s="21">
        <f t="shared" si="3"/>
        <v>40.388204553938039</v>
      </c>
      <c r="AF12" s="11"/>
    </row>
    <row r="13" spans="1:32" x14ac:dyDescent="0.25">
      <c r="A13" s="5">
        <v>8</v>
      </c>
      <c r="B13" s="6" t="s">
        <v>18</v>
      </c>
      <c r="C13" s="7">
        <v>3</v>
      </c>
      <c r="D13" s="7">
        <v>0</v>
      </c>
      <c r="E13" s="7">
        <v>2</v>
      </c>
      <c r="F13" s="7">
        <v>0</v>
      </c>
      <c r="G13" s="7">
        <v>0</v>
      </c>
      <c r="H13" s="7">
        <v>1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7</v>
      </c>
      <c r="Q13" s="21">
        <f t="shared" si="1"/>
        <v>12.280701754385966</v>
      </c>
      <c r="R13" s="7">
        <v>1</v>
      </c>
      <c r="S13" s="7">
        <v>3</v>
      </c>
      <c r="T13" s="7">
        <v>1</v>
      </c>
      <c r="U13" s="7">
        <v>0</v>
      </c>
      <c r="V13" s="7">
        <v>4</v>
      </c>
      <c r="W13" s="7">
        <v>1</v>
      </c>
      <c r="X13" s="7">
        <v>2</v>
      </c>
      <c r="Y13" s="7">
        <v>5</v>
      </c>
      <c r="Z13" s="7">
        <v>2</v>
      </c>
      <c r="AA13" s="7">
        <v>0</v>
      </c>
      <c r="AB13" s="7">
        <v>4</v>
      </c>
      <c r="AC13" s="7">
        <f t="shared" si="2"/>
        <v>23</v>
      </c>
      <c r="AD13" s="21">
        <f t="shared" si="4"/>
        <v>48.936170212765958</v>
      </c>
      <c r="AE13" s="21">
        <f t="shared" si="3"/>
        <v>30.608435983575962</v>
      </c>
      <c r="AF13" s="11"/>
    </row>
    <row r="14" spans="1:32" x14ac:dyDescent="0.25">
      <c r="A14" s="5">
        <v>9</v>
      </c>
      <c r="B14" s="6" t="s">
        <v>19</v>
      </c>
      <c r="C14" s="7">
        <v>3</v>
      </c>
      <c r="D14" s="7">
        <v>0</v>
      </c>
      <c r="E14" s="7">
        <v>1</v>
      </c>
      <c r="F14" s="7">
        <v>0</v>
      </c>
      <c r="G14" s="7">
        <v>1</v>
      </c>
      <c r="H14" s="7">
        <v>1</v>
      </c>
      <c r="I14" s="7">
        <v>2</v>
      </c>
      <c r="J14" s="7">
        <v>1</v>
      </c>
      <c r="K14" s="7">
        <v>1</v>
      </c>
      <c r="L14" s="7">
        <v>0</v>
      </c>
      <c r="M14" s="7">
        <v>0</v>
      </c>
      <c r="N14" s="7">
        <v>1</v>
      </c>
      <c r="O14" s="7">
        <v>0</v>
      </c>
      <c r="P14" s="7">
        <f t="shared" si="0"/>
        <v>11</v>
      </c>
      <c r="Q14" s="21">
        <f t="shared" si="1"/>
        <v>19.298245614035089</v>
      </c>
      <c r="R14" s="7">
        <v>2</v>
      </c>
      <c r="S14" s="7">
        <v>2</v>
      </c>
      <c r="T14" s="7">
        <v>2</v>
      </c>
      <c r="U14" s="7">
        <v>1</v>
      </c>
      <c r="V14" s="7">
        <v>0</v>
      </c>
      <c r="W14" s="7">
        <v>2</v>
      </c>
      <c r="X14" s="7">
        <v>0</v>
      </c>
      <c r="Y14" s="7">
        <v>2</v>
      </c>
      <c r="Z14" s="7">
        <v>0</v>
      </c>
      <c r="AA14" s="7">
        <v>3</v>
      </c>
      <c r="AB14" s="7">
        <v>2</v>
      </c>
      <c r="AC14" s="7">
        <f t="shared" si="2"/>
        <v>16</v>
      </c>
      <c r="AD14" s="21">
        <f t="shared" si="4"/>
        <v>34.042553191489361</v>
      </c>
      <c r="AE14" s="21">
        <f t="shared" si="3"/>
        <v>26.670399402762225</v>
      </c>
      <c r="AF14" s="11"/>
    </row>
    <row r="15" spans="1:32" x14ac:dyDescent="0.25">
      <c r="A15" s="5">
        <v>10</v>
      </c>
      <c r="B15" s="6" t="s">
        <v>20</v>
      </c>
      <c r="C15" s="7">
        <v>6</v>
      </c>
      <c r="D15" s="7">
        <v>0</v>
      </c>
      <c r="E15" s="7">
        <v>3</v>
      </c>
      <c r="F15" s="7">
        <v>1</v>
      </c>
      <c r="G15" s="7">
        <v>0</v>
      </c>
      <c r="H15" s="7">
        <v>2</v>
      </c>
      <c r="I15" s="7">
        <v>1</v>
      </c>
      <c r="J15" s="7">
        <v>1</v>
      </c>
      <c r="K15" s="7">
        <v>1</v>
      </c>
      <c r="L15" s="7">
        <v>1</v>
      </c>
      <c r="M15" s="7">
        <v>0</v>
      </c>
      <c r="N15" s="7">
        <v>5</v>
      </c>
      <c r="O15" s="7">
        <v>1</v>
      </c>
      <c r="P15" s="7">
        <f t="shared" si="0"/>
        <v>22</v>
      </c>
      <c r="Q15" s="21">
        <f t="shared" si="1"/>
        <v>38.596491228070178</v>
      </c>
      <c r="R15" s="7">
        <v>4</v>
      </c>
      <c r="S15" s="7">
        <v>1</v>
      </c>
      <c r="T15" s="7">
        <v>1</v>
      </c>
      <c r="U15" s="7">
        <v>0</v>
      </c>
      <c r="V15" s="7">
        <v>0</v>
      </c>
      <c r="W15" s="7">
        <v>0</v>
      </c>
      <c r="X15" s="7">
        <v>2</v>
      </c>
      <c r="Y15" s="7">
        <v>1</v>
      </c>
      <c r="Z15" s="7">
        <v>0</v>
      </c>
      <c r="AA15" s="7">
        <v>4</v>
      </c>
      <c r="AB15" s="7">
        <v>4</v>
      </c>
      <c r="AC15" s="7">
        <f t="shared" si="2"/>
        <v>17</v>
      </c>
      <c r="AD15" s="21">
        <f t="shared" si="4"/>
        <v>36.170212765957444</v>
      </c>
      <c r="AE15" s="21">
        <f t="shared" si="3"/>
        <v>37.383351997013811</v>
      </c>
      <c r="AF15" s="11"/>
    </row>
    <row r="16" spans="1:32" x14ac:dyDescent="0.25">
      <c r="A16" s="5">
        <v>11</v>
      </c>
      <c r="B16" s="6" t="s">
        <v>21</v>
      </c>
      <c r="C16" s="7">
        <v>3</v>
      </c>
      <c r="D16" s="7">
        <v>0</v>
      </c>
      <c r="E16" s="7">
        <v>1</v>
      </c>
      <c r="F16" s="7">
        <v>1</v>
      </c>
      <c r="G16" s="7">
        <v>1</v>
      </c>
      <c r="H16" s="7">
        <v>0</v>
      </c>
      <c r="I16" s="7">
        <v>2</v>
      </c>
      <c r="J16" s="7">
        <v>0</v>
      </c>
      <c r="K16" s="7">
        <v>1</v>
      </c>
      <c r="L16" s="7">
        <v>0</v>
      </c>
      <c r="M16" s="7">
        <v>0</v>
      </c>
      <c r="N16" s="7">
        <v>10</v>
      </c>
      <c r="O16" s="7">
        <v>0</v>
      </c>
      <c r="P16" s="7">
        <f t="shared" si="0"/>
        <v>19</v>
      </c>
      <c r="Q16" s="21">
        <f t="shared" si="1"/>
        <v>33.333333333333336</v>
      </c>
      <c r="R16" s="7">
        <v>3</v>
      </c>
      <c r="S16" s="7">
        <v>1</v>
      </c>
      <c r="T16" s="7">
        <v>0</v>
      </c>
      <c r="U16" s="7">
        <v>2</v>
      </c>
      <c r="V16" s="7">
        <v>0</v>
      </c>
      <c r="W16" s="7">
        <v>0</v>
      </c>
      <c r="X16" s="7">
        <v>2</v>
      </c>
      <c r="Y16" s="7">
        <v>1</v>
      </c>
      <c r="Z16" s="7">
        <v>0</v>
      </c>
      <c r="AA16" s="7">
        <v>0</v>
      </c>
      <c r="AB16" s="7">
        <v>4</v>
      </c>
      <c r="AC16" s="7">
        <f t="shared" si="2"/>
        <v>13</v>
      </c>
      <c r="AD16" s="21">
        <f t="shared" si="4"/>
        <v>27.659574468085108</v>
      </c>
      <c r="AE16" s="21">
        <f t="shared" si="3"/>
        <v>30.49645390070922</v>
      </c>
      <c r="AF16" s="11"/>
    </row>
    <row r="17" spans="1:32" x14ac:dyDescent="0.25">
      <c r="A17" s="5">
        <v>12</v>
      </c>
      <c r="B17" s="6" t="s">
        <v>22</v>
      </c>
      <c r="C17" s="7">
        <v>4</v>
      </c>
      <c r="D17" s="7">
        <v>0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10</v>
      </c>
      <c r="Q17" s="21">
        <f t="shared" si="1"/>
        <v>17.543859649122808</v>
      </c>
      <c r="R17" s="7">
        <v>1</v>
      </c>
      <c r="S17" s="7">
        <v>2</v>
      </c>
      <c r="T17" s="7">
        <v>1</v>
      </c>
      <c r="U17" s="7">
        <v>0</v>
      </c>
      <c r="V17" s="7">
        <v>0</v>
      </c>
      <c r="W17" s="7">
        <v>0</v>
      </c>
      <c r="X17" s="7">
        <v>2</v>
      </c>
      <c r="Y17" s="7">
        <v>3</v>
      </c>
      <c r="Z17" s="7">
        <v>2</v>
      </c>
      <c r="AA17" s="7">
        <v>2</v>
      </c>
      <c r="AB17" s="7">
        <v>5</v>
      </c>
      <c r="AC17" s="7">
        <f t="shared" si="2"/>
        <v>18</v>
      </c>
      <c r="AD17" s="21">
        <f t="shared" si="4"/>
        <v>38.297872340425535</v>
      </c>
      <c r="AE17" s="21">
        <f t="shared" si="3"/>
        <v>27.920865994774172</v>
      </c>
      <c r="AF17" s="11"/>
    </row>
    <row r="18" spans="1:32" x14ac:dyDescent="0.25">
      <c r="A18" s="5">
        <v>13</v>
      </c>
      <c r="B18" s="6" t="s">
        <v>23</v>
      </c>
      <c r="C18" s="7">
        <v>1</v>
      </c>
      <c r="D18" s="7">
        <v>0</v>
      </c>
      <c r="E18" s="7">
        <v>0</v>
      </c>
      <c r="F18" s="7">
        <v>0</v>
      </c>
      <c r="G18" s="7">
        <v>1</v>
      </c>
      <c r="H18" s="7">
        <v>2</v>
      </c>
      <c r="I18" s="7">
        <v>1</v>
      </c>
      <c r="J18" s="7">
        <v>0</v>
      </c>
      <c r="K18" s="7">
        <v>2</v>
      </c>
      <c r="L18" s="7">
        <v>1</v>
      </c>
      <c r="M18" s="7">
        <v>0</v>
      </c>
      <c r="N18" s="7">
        <v>13</v>
      </c>
      <c r="O18" s="7">
        <v>0</v>
      </c>
      <c r="P18" s="7">
        <f t="shared" si="0"/>
        <v>21</v>
      </c>
      <c r="Q18" s="21">
        <f t="shared" si="1"/>
        <v>36.842105263157897</v>
      </c>
      <c r="R18" s="7">
        <v>1</v>
      </c>
      <c r="S18" s="7">
        <v>3</v>
      </c>
      <c r="T18" s="7">
        <v>1</v>
      </c>
      <c r="U18" s="7">
        <v>0</v>
      </c>
      <c r="V18" s="7">
        <v>0</v>
      </c>
      <c r="W18" s="7">
        <v>1</v>
      </c>
      <c r="X18" s="7">
        <v>2</v>
      </c>
      <c r="Y18" s="7">
        <v>5</v>
      </c>
      <c r="Z18" s="7">
        <v>2</v>
      </c>
      <c r="AA18" s="7">
        <v>3</v>
      </c>
      <c r="AB18" s="7">
        <v>4</v>
      </c>
      <c r="AC18" s="7">
        <f t="shared" si="2"/>
        <v>22</v>
      </c>
      <c r="AD18" s="21">
        <f t="shared" si="4"/>
        <v>46.808510638297875</v>
      </c>
      <c r="AE18" s="21">
        <f t="shared" si="3"/>
        <v>41.82530795072789</v>
      </c>
      <c r="AF18" s="11"/>
    </row>
    <row r="19" spans="1:32" x14ac:dyDescent="0.25">
      <c r="A19" s="5">
        <v>14</v>
      </c>
      <c r="B19" s="6" t="s">
        <v>24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2</v>
      </c>
      <c r="Q19" s="21">
        <f t="shared" si="1"/>
        <v>3.5087719298245612</v>
      </c>
      <c r="R19" s="7">
        <v>1</v>
      </c>
      <c r="S19" s="7">
        <v>2</v>
      </c>
      <c r="T19" s="7">
        <v>1</v>
      </c>
      <c r="U19" s="7">
        <v>0</v>
      </c>
      <c r="V19" s="7">
        <v>0</v>
      </c>
      <c r="W19" s="7">
        <v>0</v>
      </c>
      <c r="X19" s="7">
        <v>2</v>
      </c>
      <c r="Y19" s="7">
        <v>0</v>
      </c>
      <c r="Z19" s="7">
        <v>0</v>
      </c>
      <c r="AA19" s="7">
        <v>0</v>
      </c>
      <c r="AB19" s="7">
        <v>3</v>
      </c>
      <c r="AC19" s="7">
        <f t="shared" si="2"/>
        <v>9</v>
      </c>
      <c r="AD19" s="21">
        <f t="shared" si="4"/>
        <v>19.148936170212767</v>
      </c>
      <c r="AE19" s="21">
        <f t="shared" si="3"/>
        <v>11.328854050018665</v>
      </c>
      <c r="AF19" s="11"/>
    </row>
    <row r="20" spans="1:32" x14ac:dyDescent="0.25">
      <c r="A20" s="5">
        <v>15</v>
      </c>
      <c r="B20" s="6" t="s">
        <v>25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0</v>
      </c>
      <c r="Q20" s="21">
        <f t="shared" si="1"/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f t="shared" si="2"/>
        <v>0</v>
      </c>
      <c r="AD20" s="21">
        <f t="shared" si="4"/>
        <v>0</v>
      </c>
      <c r="AE20" s="21">
        <f t="shared" si="3"/>
        <v>0</v>
      </c>
      <c r="AF20" s="11"/>
    </row>
    <row r="21" spans="1:32" x14ac:dyDescent="0.25">
      <c r="A21" s="5">
        <v>16</v>
      </c>
      <c r="B21" s="6" t="s">
        <v>26</v>
      </c>
      <c r="C21" s="7">
        <v>3</v>
      </c>
      <c r="D21" s="7">
        <v>0</v>
      </c>
      <c r="E21" s="7">
        <v>0</v>
      </c>
      <c r="F21" s="7">
        <v>0</v>
      </c>
      <c r="G21" s="7">
        <v>0</v>
      </c>
      <c r="H21" s="7">
        <v>1</v>
      </c>
      <c r="I21" s="7">
        <v>2</v>
      </c>
      <c r="J21" s="7">
        <v>1</v>
      </c>
      <c r="K21" s="7">
        <v>1</v>
      </c>
      <c r="L21" s="7">
        <v>1</v>
      </c>
      <c r="M21" s="7">
        <v>1</v>
      </c>
      <c r="N21" s="7">
        <v>5</v>
      </c>
      <c r="O21" s="7">
        <v>0</v>
      </c>
      <c r="P21" s="7">
        <f t="shared" si="0"/>
        <v>15</v>
      </c>
      <c r="Q21" s="21">
        <f t="shared" si="1"/>
        <v>26.315789473684209</v>
      </c>
      <c r="R21" s="7">
        <v>0</v>
      </c>
      <c r="S21" s="7">
        <v>1</v>
      </c>
      <c r="T21" s="7">
        <v>0</v>
      </c>
      <c r="U21" s="7">
        <v>1</v>
      </c>
      <c r="V21" s="7">
        <v>0</v>
      </c>
      <c r="W21" s="7">
        <v>0</v>
      </c>
      <c r="X21" s="7">
        <v>0</v>
      </c>
      <c r="Y21" s="7">
        <v>1</v>
      </c>
      <c r="Z21" s="7">
        <v>0</v>
      </c>
      <c r="AA21" s="7">
        <v>1</v>
      </c>
      <c r="AB21" s="7">
        <v>3</v>
      </c>
      <c r="AC21" s="7">
        <f t="shared" si="2"/>
        <v>7</v>
      </c>
      <c r="AD21" s="21">
        <f t="shared" si="4"/>
        <v>14.893617021276595</v>
      </c>
      <c r="AE21" s="21">
        <f t="shared" si="3"/>
        <v>20.604703247480401</v>
      </c>
      <c r="AF21" s="11"/>
    </row>
    <row r="22" spans="1:32" x14ac:dyDescent="0.25">
      <c r="A22" s="5">
        <v>17</v>
      </c>
      <c r="B22" s="6" t="s">
        <v>27</v>
      </c>
      <c r="C22" s="7">
        <v>5</v>
      </c>
      <c r="D22" s="7">
        <v>0</v>
      </c>
      <c r="E22" s="7">
        <v>0</v>
      </c>
      <c r="F22" s="7">
        <v>0</v>
      </c>
      <c r="G22" s="7">
        <v>1</v>
      </c>
      <c r="H22" s="7">
        <v>1</v>
      </c>
      <c r="I22" s="7">
        <v>2</v>
      </c>
      <c r="J22" s="7">
        <v>1</v>
      </c>
      <c r="K22" s="7">
        <v>2</v>
      </c>
      <c r="L22" s="7">
        <v>1</v>
      </c>
      <c r="M22" s="7">
        <v>0</v>
      </c>
      <c r="N22" s="7">
        <v>0</v>
      </c>
      <c r="O22" s="7">
        <v>0</v>
      </c>
      <c r="P22" s="7">
        <f t="shared" si="0"/>
        <v>13</v>
      </c>
      <c r="Q22" s="21">
        <f t="shared" si="1"/>
        <v>22.807017543859651</v>
      </c>
      <c r="R22" s="7">
        <v>2</v>
      </c>
      <c r="S22" s="7">
        <v>3</v>
      </c>
      <c r="T22" s="7">
        <v>0</v>
      </c>
      <c r="U22" s="7">
        <v>2</v>
      </c>
      <c r="V22" s="7">
        <v>4</v>
      </c>
      <c r="W22" s="7">
        <v>2</v>
      </c>
      <c r="X22" s="7">
        <v>2</v>
      </c>
      <c r="Y22" s="7">
        <v>4</v>
      </c>
      <c r="Z22" s="7">
        <v>2</v>
      </c>
      <c r="AA22" s="7">
        <v>3</v>
      </c>
      <c r="AB22" s="7">
        <v>5</v>
      </c>
      <c r="AC22" s="7">
        <f t="shared" si="2"/>
        <v>29</v>
      </c>
      <c r="AD22" s="21">
        <f t="shared" si="4"/>
        <v>61.702127659574465</v>
      </c>
      <c r="AE22" s="21">
        <f t="shared" si="3"/>
        <v>42.254572601717058</v>
      </c>
      <c r="AF22" s="11"/>
    </row>
    <row r="23" spans="1:32" x14ac:dyDescent="0.25">
      <c r="A23" s="5">
        <v>18</v>
      </c>
      <c r="B23" s="6" t="s">
        <v>28</v>
      </c>
      <c r="C23" s="7">
        <v>5</v>
      </c>
      <c r="D23" s="7">
        <v>0</v>
      </c>
      <c r="E23" s="7">
        <v>1</v>
      </c>
      <c r="F23" s="7">
        <v>1</v>
      </c>
      <c r="G23" s="7">
        <v>2</v>
      </c>
      <c r="H23" s="7">
        <v>1</v>
      </c>
      <c r="I23" s="7">
        <v>2</v>
      </c>
      <c r="J23" s="7">
        <v>2</v>
      </c>
      <c r="K23" s="7">
        <v>0</v>
      </c>
      <c r="L23" s="7">
        <v>1</v>
      </c>
      <c r="M23" s="7">
        <v>0</v>
      </c>
      <c r="N23" s="7">
        <v>6</v>
      </c>
      <c r="O23" s="7">
        <v>0</v>
      </c>
      <c r="P23" s="7">
        <f t="shared" si="0"/>
        <v>21</v>
      </c>
      <c r="Q23" s="21">
        <f t="shared" si="1"/>
        <v>36.842105263157897</v>
      </c>
      <c r="R23" s="7">
        <v>4</v>
      </c>
      <c r="S23" s="7">
        <v>3</v>
      </c>
      <c r="T23" s="7">
        <v>1</v>
      </c>
      <c r="U23" s="7">
        <v>1</v>
      </c>
      <c r="V23" s="7">
        <v>1</v>
      </c>
      <c r="W23" s="7">
        <v>0</v>
      </c>
      <c r="X23" s="7">
        <v>2</v>
      </c>
      <c r="Y23" s="7">
        <v>5</v>
      </c>
      <c r="Z23" s="7">
        <v>2</v>
      </c>
      <c r="AA23" s="7">
        <v>4</v>
      </c>
      <c r="AB23" s="7">
        <v>5</v>
      </c>
      <c r="AC23" s="7">
        <f t="shared" si="2"/>
        <v>28</v>
      </c>
      <c r="AD23" s="21">
        <f t="shared" si="4"/>
        <v>59.574468085106382</v>
      </c>
      <c r="AE23" s="21">
        <f t="shared" si="3"/>
        <v>48.20828667413214</v>
      </c>
      <c r="AF23" s="11"/>
    </row>
    <row r="24" spans="1:32" x14ac:dyDescent="0.25">
      <c r="A24" s="5">
        <v>19</v>
      </c>
      <c r="B24" s="6" t="s">
        <v>29</v>
      </c>
      <c r="C24" s="7">
        <v>3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16</v>
      </c>
      <c r="O24" s="7">
        <v>0</v>
      </c>
      <c r="P24" s="7">
        <f t="shared" si="0"/>
        <v>25</v>
      </c>
      <c r="Q24" s="21">
        <f t="shared" si="1"/>
        <v>43.859649122807021</v>
      </c>
      <c r="R24" s="7">
        <v>4</v>
      </c>
      <c r="S24" s="7">
        <v>1</v>
      </c>
      <c r="T24" s="7">
        <v>1</v>
      </c>
      <c r="U24" s="7">
        <v>0</v>
      </c>
      <c r="V24" s="7">
        <v>0</v>
      </c>
      <c r="W24" s="7">
        <v>0</v>
      </c>
      <c r="X24" s="7">
        <v>2</v>
      </c>
      <c r="Y24" s="7">
        <v>2</v>
      </c>
      <c r="Z24" s="7">
        <v>0</v>
      </c>
      <c r="AA24" s="7">
        <v>1</v>
      </c>
      <c r="AB24" s="7">
        <v>4</v>
      </c>
      <c r="AC24" s="7">
        <f t="shared" si="2"/>
        <v>15</v>
      </c>
      <c r="AD24" s="21">
        <f t="shared" si="4"/>
        <v>31.914893617021278</v>
      </c>
      <c r="AE24" s="21">
        <f t="shared" si="3"/>
        <v>37.887271369914146</v>
      </c>
      <c r="AF24" s="11"/>
    </row>
    <row r="25" spans="1:32" x14ac:dyDescent="0.25">
      <c r="A25" s="5">
        <v>20</v>
      </c>
      <c r="B25" s="6" t="s">
        <v>30</v>
      </c>
      <c r="C25" s="7">
        <v>1</v>
      </c>
      <c r="D25" s="7">
        <v>2</v>
      </c>
      <c r="E25" s="7">
        <v>2</v>
      </c>
      <c r="F25" s="7">
        <v>2</v>
      </c>
      <c r="G25" s="7">
        <v>2</v>
      </c>
      <c r="H25" s="7">
        <v>3</v>
      </c>
      <c r="I25" s="7">
        <v>2</v>
      </c>
      <c r="J25" s="7">
        <v>2</v>
      </c>
      <c r="K25" s="7">
        <v>2</v>
      </c>
      <c r="L25" s="7">
        <v>0</v>
      </c>
      <c r="M25" s="7">
        <v>2</v>
      </c>
      <c r="N25" s="7">
        <v>16</v>
      </c>
      <c r="O25" s="7">
        <v>0</v>
      </c>
      <c r="P25" s="7">
        <f t="shared" si="0"/>
        <v>36</v>
      </c>
      <c r="Q25" s="21">
        <f t="shared" si="1"/>
        <v>63.157894736842103</v>
      </c>
      <c r="R25" s="7">
        <v>5</v>
      </c>
      <c r="S25" s="7">
        <v>1</v>
      </c>
      <c r="T25" s="7">
        <v>1</v>
      </c>
      <c r="U25" s="7">
        <v>3</v>
      </c>
      <c r="V25" s="7">
        <v>4</v>
      </c>
      <c r="W25" s="7">
        <v>3</v>
      </c>
      <c r="X25" s="7">
        <v>2</v>
      </c>
      <c r="Y25" s="7">
        <v>5</v>
      </c>
      <c r="Z25" s="7">
        <v>2</v>
      </c>
      <c r="AA25" s="7">
        <v>3</v>
      </c>
      <c r="AB25" s="7">
        <v>5</v>
      </c>
      <c r="AC25" s="7">
        <f t="shared" si="2"/>
        <v>34</v>
      </c>
      <c r="AD25" s="21">
        <f t="shared" si="4"/>
        <v>72.340425531914889</v>
      </c>
      <c r="AE25" s="21">
        <f t="shared" si="3"/>
        <v>67.749160134378499</v>
      </c>
      <c r="AF25" s="11"/>
    </row>
    <row r="26" spans="1:32" x14ac:dyDescent="0.25">
      <c r="A26" s="5">
        <v>21</v>
      </c>
      <c r="B26" s="6" t="s">
        <v>31</v>
      </c>
      <c r="C26" s="7">
        <v>2</v>
      </c>
      <c r="D26" s="7">
        <v>0</v>
      </c>
      <c r="E26" s="7">
        <v>0</v>
      </c>
      <c r="F26" s="7">
        <v>1</v>
      </c>
      <c r="G26" s="7">
        <v>1</v>
      </c>
      <c r="H26" s="7">
        <v>2</v>
      </c>
      <c r="I26" s="7">
        <v>1</v>
      </c>
      <c r="J26" s="7">
        <v>1</v>
      </c>
      <c r="K26" s="7">
        <v>1</v>
      </c>
      <c r="L26" s="7">
        <v>1</v>
      </c>
      <c r="M26" s="7">
        <v>0</v>
      </c>
      <c r="N26" s="7">
        <v>0</v>
      </c>
      <c r="O26" s="7">
        <v>0</v>
      </c>
      <c r="P26" s="7">
        <f t="shared" si="0"/>
        <v>10</v>
      </c>
      <c r="Q26" s="21">
        <f t="shared" si="1"/>
        <v>17.543859649122808</v>
      </c>
      <c r="R26" s="7">
        <v>3</v>
      </c>
      <c r="S26" s="7">
        <v>3</v>
      </c>
      <c r="T26" s="7">
        <v>2</v>
      </c>
      <c r="U26" s="7">
        <v>2</v>
      </c>
      <c r="V26" s="7">
        <v>0</v>
      </c>
      <c r="W26" s="7">
        <v>2</v>
      </c>
      <c r="X26" s="7">
        <v>1</v>
      </c>
      <c r="Y26" s="7">
        <v>0</v>
      </c>
      <c r="Z26" s="7">
        <v>2</v>
      </c>
      <c r="AA26" s="7">
        <v>0</v>
      </c>
      <c r="AB26" s="7">
        <v>4</v>
      </c>
      <c r="AC26" s="7">
        <f t="shared" si="2"/>
        <v>19</v>
      </c>
      <c r="AD26" s="21">
        <f t="shared" si="4"/>
        <v>40.425531914893618</v>
      </c>
      <c r="AE26" s="21">
        <f t="shared" si="3"/>
        <v>28.984695782008213</v>
      </c>
      <c r="AF26" s="11"/>
    </row>
    <row r="27" spans="1:32" x14ac:dyDescent="0.25">
      <c r="A27" s="5">
        <v>22</v>
      </c>
      <c r="B27" s="6" t="s">
        <v>32</v>
      </c>
      <c r="C27" s="7">
        <v>3</v>
      </c>
      <c r="D27" s="7">
        <v>0</v>
      </c>
      <c r="E27" s="7">
        <v>1</v>
      </c>
      <c r="F27" s="7">
        <v>0</v>
      </c>
      <c r="G27" s="7">
        <v>0</v>
      </c>
      <c r="H27" s="7">
        <v>1</v>
      </c>
      <c r="I27" s="7">
        <v>1</v>
      </c>
      <c r="J27" s="7">
        <v>0</v>
      </c>
      <c r="K27" s="7">
        <v>1</v>
      </c>
      <c r="L27" s="7">
        <v>0</v>
      </c>
      <c r="M27" s="7">
        <v>0</v>
      </c>
      <c r="N27" s="7">
        <v>1</v>
      </c>
      <c r="O27" s="7">
        <v>0</v>
      </c>
      <c r="P27" s="7">
        <f t="shared" si="0"/>
        <v>8</v>
      </c>
      <c r="Q27" s="21">
        <f t="shared" si="1"/>
        <v>14.035087719298245</v>
      </c>
      <c r="R27" s="7">
        <v>1</v>
      </c>
      <c r="S27" s="7">
        <v>1</v>
      </c>
      <c r="T27" s="7">
        <v>2</v>
      </c>
      <c r="U27" s="7">
        <v>1</v>
      </c>
      <c r="V27" s="7">
        <v>1</v>
      </c>
      <c r="W27" s="7">
        <v>0</v>
      </c>
      <c r="X27" s="7">
        <v>0</v>
      </c>
      <c r="Y27" s="7">
        <v>1</v>
      </c>
      <c r="Z27" s="7">
        <v>0</v>
      </c>
      <c r="AA27" s="7">
        <v>0</v>
      </c>
      <c r="AB27" s="7">
        <v>3</v>
      </c>
      <c r="AC27" s="7">
        <f t="shared" si="2"/>
        <v>10</v>
      </c>
      <c r="AD27" s="21">
        <f t="shared" si="4"/>
        <v>21.276595744680851</v>
      </c>
      <c r="AE27" s="21">
        <f t="shared" si="3"/>
        <v>17.655841731989547</v>
      </c>
      <c r="AF27" s="11"/>
    </row>
    <row r="28" spans="1:32" x14ac:dyDescent="0.25">
      <c r="A28" s="22"/>
      <c r="B28" s="2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1"/>
    </row>
    <row r="29" spans="1:32" x14ac:dyDescent="0.25">
      <c r="A29" s="11"/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3"/>
      <c r="Q29" s="14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3"/>
      <c r="AE29" s="14"/>
      <c r="AF29" s="15"/>
    </row>
    <row r="30" spans="1:32" x14ac:dyDescent="0.25">
      <c r="A30" s="11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3"/>
      <c r="Q30" s="14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3"/>
      <c r="AE30" s="14"/>
      <c r="AF30" s="15"/>
    </row>
    <row r="31" spans="1:32" x14ac:dyDescent="0.2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3"/>
      <c r="Q31" s="14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3"/>
      <c r="AE31" s="14"/>
      <c r="AF31" s="15"/>
    </row>
    <row r="32" spans="1:32" x14ac:dyDescent="0.2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3"/>
      <c r="Q32" s="14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3"/>
      <c r="AE32" s="14"/>
      <c r="AF32" s="15"/>
    </row>
    <row r="33" spans="1:32" x14ac:dyDescent="0.2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3"/>
      <c r="Q33" s="14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3"/>
      <c r="AE33" s="14"/>
      <c r="AF33" s="15"/>
    </row>
    <row r="34" spans="1:32" x14ac:dyDescent="0.25">
      <c r="A34" s="11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3"/>
      <c r="Q34" s="14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3"/>
      <c r="AE34" s="14"/>
      <c r="AF34" s="15"/>
    </row>
    <row r="35" spans="1:32" x14ac:dyDescent="0.2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3"/>
      <c r="Q35" s="14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3"/>
      <c r="AE35" s="14"/>
      <c r="AF35" s="15"/>
    </row>
    <row r="36" spans="1:32" x14ac:dyDescent="0.2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3"/>
      <c r="Q36" s="14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3"/>
      <c r="AE36" s="14"/>
      <c r="AF36" s="15"/>
    </row>
    <row r="37" spans="1:32" x14ac:dyDescent="0.25">
      <c r="A37" s="11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3"/>
      <c r="Q37" s="14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3"/>
      <c r="AE37" s="14"/>
      <c r="AF37" s="15"/>
    </row>
    <row r="38" spans="1:32" x14ac:dyDescent="0.2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3"/>
      <c r="Q38" s="14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3"/>
      <c r="AE38" s="14"/>
      <c r="AF38" s="15"/>
    </row>
    <row r="39" spans="1:32" x14ac:dyDescent="0.2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3"/>
      <c r="Q39" s="14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3"/>
      <c r="AE39" s="14"/>
      <c r="AF39" s="15"/>
    </row>
    <row r="40" spans="1:32" x14ac:dyDescent="0.2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3"/>
      <c r="Q40" s="14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3"/>
      <c r="AE40" s="14"/>
      <c r="AF40" s="15"/>
    </row>
    <row r="41" spans="1:32" x14ac:dyDescent="0.2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3"/>
      <c r="Q41" s="14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3"/>
      <c r="AE41" s="14"/>
      <c r="AF41" s="15"/>
    </row>
    <row r="42" spans="1:32" x14ac:dyDescent="0.25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3"/>
      <c r="Q42" s="14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3"/>
      <c r="AE42" s="14"/>
      <c r="AF42" s="15"/>
    </row>
    <row r="43" spans="1:32" x14ac:dyDescent="0.25">
      <c r="A43" s="11"/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3"/>
      <c r="Q43" s="14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3"/>
      <c r="AE43" s="14"/>
      <c r="AF43" s="15"/>
    </row>
    <row r="44" spans="1:32" x14ac:dyDescent="0.25">
      <c r="A44" s="11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3"/>
      <c r="Q44" s="14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3"/>
      <c r="AE44" s="14"/>
      <c r="AF44" s="15"/>
    </row>
    <row r="45" spans="1:32" x14ac:dyDescent="0.25">
      <c r="A45" s="11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3"/>
      <c r="Q45" s="14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3"/>
      <c r="AE45" s="14"/>
      <c r="AF45" s="15"/>
    </row>
    <row r="46" spans="1:32" x14ac:dyDescent="0.25">
      <c r="A46" s="11"/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4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3"/>
      <c r="AE46" s="14"/>
      <c r="AF46" s="15"/>
    </row>
    <row r="47" spans="1:32" x14ac:dyDescent="0.25">
      <c r="A47" s="11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4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3"/>
      <c r="AE47" s="14"/>
      <c r="AF47" s="15"/>
    </row>
    <row r="48" spans="1:32" x14ac:dyDescent="0.25">
      <c r="A48" s="11"/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4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3"/>
      <c r="AE48" s="14"/>
      <c r="AF48" s="15"/>
    </row>
    <row r="49" spans="1:32" x14ac:dyDescent="0.25">
      <c r="A49" s="11"/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4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3"/>
      <c r="AE49" s="14"/>
      <c r="AF49" s="15"/>
    </row>
    <row r="50" spans="1:32" x14ac:dyDescent="0.25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4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3"/>
      <c r="AE50" s="14"/>
      <c r="AF50" s="15"/>
    </row>
    <row r="51" spans="1:32" x14ac:dyDescent="0.25">
      <c r="A51" s="11"/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4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3"/>
      <c r="AE51" s="14"/>
      <c r="AF51" s="15"/>
    </row>
    <row r="52" spans="1:32" x14ac:dyDescent="0.25">
      <c r="A52" s="11"/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3"/>
      <c r="Q52" s="14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3"/>
      <c r="AE52" s="14"/>
      <c r="AF52" s="15"/>
    </row>
    <row r="53" spans="1:32" x14ac:dyDescent="0.25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3"/>
      <c r="Q53" s="14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3"/>
      <c r="AE53" s="14"/>
      <c r="AF53" s="15"/>
    </row>
    <row r="54" spans="1:32" x14ac:dyDescent="0.25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3"/>
      <c r="Q54" s="14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3"/>
      <c r="AE54" s="14"/>
      <c r="AF54" s="15"/>
    </row>
    <row r="55" spans="1:32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3"/>
      <c r="Q55" s="14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3"/>
      <c r="AE55" s="14"/>
      <c r="AF55" s="15"/>
    </row>
    <row r="56" spans="1:32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3"/>
      <c r="Q56" s="14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3"/>
      <c r="AE56" s="14"/>
      <c r="AF56" s="15"/>
    </row>
    <row r="57" spans="1:32" x14ac:dyDescent="0.25">
      <c r="A57" s="22"/>
      <c r="B57" s="2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3"/>
      <c r="Q57" s="14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3"/>
      <c r="AE57" s="14"/>
      <c r="AF57" s="15"/>
    </row>
    <row r="58" spans="1:32" x14ac:dyDescent="0.25">
      <c r="A58" s="11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8"/>
      <c r="Q58" s="19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9"/>
      <c r="AF58" s="20"/>
    </row>
    <row r="59" spans="1:32" x14ac:dyDescent="0.25">
      <c r="A59" s="11"/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9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9"/>
      <c r="AF59" s="20"/>
    </row>
    <row r="60" spans="1:32" x14ac:dyDescent="0.25">
      <c r="A60" s="11"/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  <c r="Q60" s="19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9"/>
      <c r="AF60" s="20"/>
    </row>
    <row r="61" spans="1:32" x14ac:dyDescent="0.25">
      <c r="A61" s="11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8"/>
      <c r="Q61" s="19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9"/>
      <c r="AF61" s="20"/>
    </row>
    <row r="62" spans="1:32" x14ac:dyDescent="0.25">
      <c r="A62" s="11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8"/>
      <c r="Q62" s="19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9"/>
      <c r="AF62" s="20"/>
    </row>
    <row r="63" spans="1:32" x14ac:dyDescent="0.25">
      <c r="A63" s="11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8"/>
      <c r="Q63" s="19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9"/>
      <c r="AF63" s="20"/>
    </row>
    <row r="64" spans="1:32" x14ac:dyDescent="0.25">
      <c r="A64" s="11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8"/>
      <c r="Q64" s="19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9"/>
      <c r="AF64" s="20"/>
    </row>
    <row r="65" spans="1:32" x14ac:dyDescent="0.25">
      <c r="A65" s="11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8"/>
      <c r="Q65" s="19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9"/>
      <c r="AF65" s="20"/>
    </row>
    <row r="66" spans="1:32" x14ac:dyDescent="0.25">
      <c r="A66" s="11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/>
      <c r="Q66" s="19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9"/>
      <c r="AF66" s="20"/>
    </row>
    <row r="67" spans="1:32" x14ac:dyDescent="0.25">
      <c r="A67" s="11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8"/>
      <c r="Q67" s="19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9"/>
      <c r="AF67" s="20"/>
    </row>
    <row r="68" spans="1:32" x14ac:dyDescent="0.25">
      <c r="A68" s="11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/>
      <c r="Q68" s="19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9"/>
      <c r="AF68" s="20"/>
    </row>
    <row r="69" spans="1:32" x14ac:dyDescent="0.25">
      <c r="A69" s="11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/>
      <c r="Q69" s="19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9"/>
      <c r="AF69" s="20"/>
    </row>
    <row r="70" spans="1:32" x14ac:dyDescent="0.25">
      <c r="A70" s="11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8"/>
      <c r="Q70" s="19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9"/>
      <c r="AF70" s="20"/>
    </row>
    <row r="71" spans="1:32" x14ac:dyDescent="0.25">
      <c r="A71" s="11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8"/>
      <c r="Q71" s="19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9"/>
      <c r="AF71" s="20"/>
    </row>
    <row r="72" spans="1:32" x14ac:dyDescent="0.25">
      <c r="A72" s="11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8"/>
      <c r="Q72" s="19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9"/>
      <c r="AF72" s="20"/>
    </row>
    <row r="73" spans="1:32" x14ac:dyDescent="0.25">
      <c r="A73" s="11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8"/>
      <c r="Q73" s="19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9"/>
      <c r="AF73" s="20"/>
    </row>
    <row r="74" spans="1:32" x14ac:dyDescent="0.25">
      <c r="A74" s="11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8"/>
      <c r="Q74" s="19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9"/>
      <c r="AF74" s="20"/>
    </row>
    <row r="75" spans="1:32" x14ac:dyDescent="0.25">
      <c r="A75" s="11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8"/>
      <c r="Q75" s="19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9"/>
      <c r="AF75" s="20"/>
    </row>
    <row r="76" spans="1:32" x14ac:dyDescent="0.25">
      <c r="A76" s="11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8"/>
      <c r="Q76" s="19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9"/>
      <c r="AF76" s="20"/>
    </row>
    <row r="77" spans="1:32" x14ac:dyDescent="0.25">
      <c r="A77" s="11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8"/>
      <c r="Q77" s="19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9"/>
      <c r="AF77" s="20"/>
    </row>
    <row r="78" spans="1:32" x14ac:dyDescent="0.25">
      <c r="A78" s="11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19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9"/>
      <c r="AF78" s="20"/>
    </row>
    <row r="79" spans="1:32" x14ac:dyDescent="0.25">
      <c r="A79" s="11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8"/>
      <c r="Q79" s="19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9"/>
      <c r="AF79" s="20"/>
    </row>
  </sheetData>
  <mergeCells count="15">
    <mergeCell ref="AE1:AE4"/>
    <mergeCell ref="C2:O2"/>
    <mergeCell ref="A2:A4"/>
    <mergeCell ref="A1:AB1"/>
    <mergeCell ref="C3:L3"/>
    <mergeCell ref="M3:O3"/>
    <mergeCell ref="R2:AB3"/>
    <mergeCell ref="P2:P4"/>
    <mergeCell ref="AC2:AC4"/>
    <mergeCell ref="B2:B4"/>
    <mergeCell ref="A28:B28"/>
    <mergeCell ref="A57:B57"/>
    <mergeCell ref="A5:B5"/>
    <mergeCell ref="Q2:Q4"/>
    <mergeCell ref="AD2:A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2024-02-08T11:22:54Z</dcterms:modified>
</cp:coreProperties>
</file>